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tables/table1.xml" ContentType="application/vnd.openxmlformats-officedocument.spreadsheetml.table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drawings/drawing1.xml" ContentType="application/vnd.openxmlformats-officedocument.drawing+xml"/>
  <Override PartName="/xl/drawings/charts/chart1.xml" ContentType="application/vnd.openxmlformats-officedocument.drawingml.chart+xml"/>
  <Override PartName="/xl/drawings/charts/chart2.xml" ContentType="application/vnd.openxmlformats-officedocument.drawingml.char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worksheets/sheet54.xml" ContentType="application/vnd.openxmlformats-officedocument.spreadsheetml.worksheet+xml"/>
  <Override PartName="/xl/worksheets/sheet55.xml" ContentType="application/vnd.openxmlformats-officedocument.spreadsheetml.worksheet+xml"/>
  <Override PartName="/xl/worksheets/sheet56.xml" ContentType="application/vnd.openxmlformats-officedocument.spreadsheetml.worksheet+xml"/>
  <Override PartName="/xl/worksheets/sheet57.xml" ContentType="application/vnd.openxmlformats-officedocument.spreadsheetml.worksheet+xml"/>
  <Override PartName="/xl/worksheets/sheet58.xml" ContentType="application/vnd.openxmlformats-officedocument.spreadsheetml.worksheet+xml"/>
  <Override PartName="/xl/worksheets/sheet59.xml" ContentType="application/vnd.openxmlformats-officedocument.spreadsheetml.worksheet+xml"/>
  <Override PartName="/xl/worksheets/sheet60.xml" ContentType="application/vnd.openxmlformats-officedocument.spreadsheetml.worksheet+xml"/>
  <Override PartName="/xl/worksheets/sheet61.xml" ContentType="application/vnd.openxmlformats-officedocument.spreadsheetml.worksheet+xml"/>
  <Override PartName="/xl/worksheets/sheet62.xml" ContentType="application/vnd.openxmlformats-officedocument.spreadsheetml.worksheet+xml"/>
  <Override PartName="/xl/worksheets/sheet63.xml" ContentType="application/vnd.openxmlformats-officedocument.spreadsheetml.worksheet+xml"/>
  <Override PartName="/xl/worksheets/sheet64.xml" ContentType="application/vnd.openxmlformats-officedocument.spreadsheetml.worksheet+xml"/>
  <Override PartName="/xl/worksheets/sheet65.xml" ContentType="application/vnd.openxmlformats-officedocument.spreadsheetml.worksheet+xml"/>
  <Override PartName="/xl/worksheets/sheet66.xml" ContentType="application/vnd.openxmlformats-officedocument.spreadsheetml.worksheet+xml"/>
  <Override PartName="/xl/worksheets/sheet67.xml" ContentType="application/vnd.openxmlformats-officedocument.spreadsheetml.worksheet+xml"/>
  <Override PartName="/xl/worksheets/sheet68.xml" ContentType="application/vnd.openxmlformats-officedocument.spreadsheetml.worksheet+xml"/>
  <Override PartName="/xl/worksheets/sheet69.xml" ContentType="application/vnd.openxmlformats-officedocument.spreadsheetml.worksheet+xml"/>
  <Override PartName="/xl/worksheets/sheet70.xml" ContentType="application/vnd.openxmlformats-officedocument.spreadsheetml.worksheet+xml"/>
  <Override PartName="/xl/worksheets/sheet71.xml" ContentType="application/vnd.openxmlformats-officedocument.spreadsheetml.worksheet+xml"/>
  <Override PartName="/xl/worksheets/sheet72.xml" ContentType="application/vnd.openxmlformats-officedocument.spreadsheetml.worksheet+xml"/>
  <Override PartName="/xl/worksheets/sheet73.xml" ContentType="application/vnd.openxmlformats-officedocument.spreadsheetml.worksheet+xml"/>
  <Override PartName="/xl/worksheets/sheet74.xml" ContentType="application/vnd.openxmlformats-officedocument.spreadsheetml.worksheet+xml"/>
  <Override PartName="/xl/worksheets/sheet75.xml" ContentType="application/vnd.openxmlformats-officedocument.spreadsheetml.worksheet+xml"/>
  <Override PartName="/xl/worksheets/sheet76.xml" ContentType="application/vnd.openxmlformats-officedocument.spreadsheetml.worksheet+xml"/>
  <Override PartName="/xl/worksheets/sheet77.xml" ContentType="application/vnd.openxmlformats-officedocument.spreadsheetml.worksheet+xml"/>
  <Override PartName="/xl/worksheets/sheet78.xml" ContentType="application/vnd.openxmlformats-officedocument.spreadsheetml.worksheet+xml"/>
  <Override PartName="/xl/worksheets/sheet79.xml" ContentType="application/vnd.openxmlformats-officedocument.spreadsheetml.worksheet+xml"/>
  <Override PartName="/xl/worksheets/sheet80.xml" ContentType="application/vnd.openxmlformats-officedocument.spreadsheetml.worksheet+xml"/>
  <Override PartName="/xl/worksheets/sheet81.xml" ContentType="application/vnd.openxmlformats-officedocument.spreadsheetml.worksheet+xml"/>
  <Override PartName="/xl/worksheets/sheet82.xml" ContentType="application/vnd.openxmlformats-officedocument.spreadsheetml.worksheet+xml"/>
  <Override PartName="/xl/worksheets/sheet83.xml" ContentType="application/vnd.openxmlformats-officedocument.spreadsheetml.worksheet+xml"/>
  <Override PartName="/xl/worksheets/sheet84.xml" ContentType="application/vnd.openxmlformats-officedocument.spreadsheetml.worksheet+xml"/>
  <Override PartName="/xl/worksheets/sheet85.xml" ContentType="application/vnd.openxmlformats-officedocument.spreadsheetml.worksheet+xml"/>
  <Override PartName="/xl/worksheets/sheet86.xml" ContentType="application/vnd.openxmlformats-officedocument.spreadsheetml.worksheet+xml"/>
  <Override PartName="/xl/worksheets/sheet87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07a9373151d74de7" /></Relationships>
</file>

<file path=xl/workbook.xml><?xml version="1.0" encoding="utf-8"?>
<x:workbook xmlns:x="http://schemas.openxmlformats.org/spreadsheetml/2006/main">
  <x:sheets>
    <x:sheet xmlns:r="http://schemas.openxmlformats.org/officeDocument/2006/relationships" name="Chart of Accounts" sheetId="1" r:id="R82103517756e4660"/>
    <x:sheet xmlns:r="http://schemas.openxmlformats.org/officeDocument/2006/relationships" name="Customers" sheetId="2" r:id="R3a90b6873fff48af"/>
    <x:sheet xmlns:r="http://schemas.openxmlformats.org/officeDocument/2006/relationships" name="Suppliers" sheetId="3" r:id="R33ce5fd8e0c24b49"/>
    <x:sheet xmlns:r="http://schemas.openxmlformats.org/officeDocument/2006/relationships" name="Vehicles" sheetId="4" r:id="Rc8bf998ed0974124"/>
    <x:sheet xmlns:r="http://schemas.openxmlformats.org/officeDocument/2006/relationships" name="Drivers" sheetId="5" r:id="Rbe6252ff9590401c"/>
    <x:sheet xmlns:r="http://schemas.openxmlformats.org/officeDocument/2006/relationships" name="Employees" sheetId="6" r:id="R9e6459c1fc1a402e"/>
    <x:sheet xmlns:r="http://schemas.openxmlformats.org/officeDocument/2006/relationships" name="Flight Schedule" sheetId="7" r:id="R32dd69f65e4e48ef"/>
    <x:sheet xmlns:r="http://schemas.openxmlformats.org/officeDocument/2006/relationships" name="Route Planning" sheetId="8" r:id="R785db16f7c5a4474"/>
    <x:sheet xmlns:r="http://schemas.openxmlformats.org/officeDocument/2006/relationships" name="Trip Planning" sheetId="9" r:id="R52b6f581c7754ca0"/>
    <x:sheet xmlns:r="http://schemas.openxmlformats.org/officeDocument/2006/relationships" name="GPS Tracking" sheetId="10" r:id="R428423a4777c4ddd"/>
    <x:sheet xmlns:r="http://schemas.openxmlformats.org/officeDocument/2006/relationships" name="Attendance" sheetId="11" r:id="R4616e577be104c4d"/>
    <x:sheet xmlns:r="http://schemas.openxmlformats.org/officeDocument/2006/relationships" name="Incident Management" sheetId="12" r:id="Ra08f36eac5e44652"/>
    <x:sheet xmlns:r="http://schemas.openxmlformats.org/officeDocument/2006/relationships" name="Dispatch Dashboard" sheetId="13" r:id="R6cee0a4500934232"/>
    <x:sheet xmlns:r="http://schemas.openxmlformats.org/officeDocument/2006/relationships" name="Operations KPI Dashboard" sheetId="14" r:id="R171ddf67bb424046"/>
    <x:sheet xmlns:r="http://schemas.openxmlformats.org/officeDocument/2006/relationships" name="Hotel Master" sheetId="15" r:id="R496837be012d4a84"/>
    <x:sheet xmlns:r="http://schemas.openxmlformats.org/officeDocument/2006/relationships" name="Contract Rates" sheetId="16" r:id="Ra69233bcacb94bd5"/>
    <x:sheet xmlns:r="http://schemas.openxmlformats.org/officeDocument/2006/relationships" name="Room Inventory" sheetId="17" r:id="Rd7317e220f6c4d68"/>
    <x:sheet xmlns:r="http://schemas.openxmlformats.org/officeDocument/2006/relationships" name="Crew Requests" sheetId="18" r:id="Rdf84a4f623d94667"/>
    <x:sheet xmlns:r="http://schemas.openxmlformats.org/officeDocument/2006/relationships" name="Voucher Management" sheetId="19" r:id="Rf8bd40f11a7d466f"/>
    <x:sheet xmlns:r="http://schemas.openxmlformats.org/officeDocument/2006/relationships" name="Transport Coordination" sheetId="20" r:id="R5d75dbc5675c41be"/>
    <x:sheet xmlns:r="http://schemas.openxmlformats.org/officeDocument/2006/relationships" name="Meal Management" sheetId="21" r:id="R8d764fa821c349c8"/>
    <x:sheet xmlns:r="http://schemas.openxmlformats.org/officeDocument/2006/relationships" name="Invoice Verification" sheetId="22" r:id="R067baa228d974b69"/>
    <x:sheet xmlns:r="http://schemas.openxmlformats.org/officeDocument/2006/relationships" name="HOTAC Vendor Payments" sheetId="23" r:id="R2f19d1f425354be7"/>
    <x:sheet xmlns:r="http://schemas.openxmlformats.org/officeDocument/2006/relationships" name="HOTAC Reporting" sheetId="24" r:id="R64feb4cb27c94e71"/>
    <x:sheet xmlns:r="http://schemas.openxmlformats.org/officeDocument/2006/relationships" name="Daily Trips" sheetId="25" r:id="Rb46a21064cc14aad"/>
    <x:sheet xmlns:r="http://schemas.openxmlformats.org/officeDocument/2006/relationships" name="Taxi Bookings" sheetId="26" r:id="Re1874c63ce584b54"/>
    <x:sheet xmlns:r="http://schemas.openxmlformats.org/officeDocument/2006/relationships" name="Tour Bookings" sheetId="27" r:id="R204b0b0799634084"/>
    <x:sheet xmlns:r="http://schemas.openxmlformats.org/officeDocument/2006/relationships" name="Fuel Register" sheetId="28" r:id="R243a9c9e892a44d7"/>
    <x:sheet xmlns:r="http://schemas.openxmlformats.org/officeDocument/2006/relationships" name="Maintenance Register" sheetId="29" r:id="Ra8589f1e7d1544f9"/>
    <x:sheet xmlns:r="http://schemas.openxmlformats.org/officeDocument/2006/relationships" name="Salik &amp; Parking" sheetId="30" r:id="R4dd6e5a11af14b9b"/>
    <x:sheet xmlns:r="http://schemas.openxmlformats.org/officeDocument/2006/relationships" name="Payroll" sheetId="31" r:id="R3ef741c2eb654317"/>
    <x:sheet xmlns:r="http://schemas.openxmlformats.org/officeDocument/2006/relationships" name="Customer Invoices" sheetId="32" r:id="R6792363866594414"/>
    <x:sheet xmlns:r="http://schemas.openxmlformats.org/officeDocument/2006/relationships" name="Customer Receipts" sheetId="33" r:id="R786f2af0aaaf465b"/>
    <x:sheet xmlns:r="http://schemas.openxmlformats.org/officeDocument/2006/relationships" name="Supplier Bills" sheetId="34" r:id="R2d5968a82c2c4276"/>
    <x:sheet xmlns:r="http://schemas.openxmlformats.org/officeDocument/2006/relationships" name="Supplier Payments" sheetId="35" r:id="Rb6d45ed6b4a14c1f"/>
    <x:sheet xmlns:r="http://schemas.openxmlformats.org/officeDocument/2006/relationships" name="Bank Book" sheetId="36" r:id="R151a4fea31964cb2"/>
    <x:sheet xmlns:r="http://schemas.openxmlformats.org/officeDocument/2006/relationships" name="Cash Book" sheetId="37" r:id="R4b2747e42f6f4fc7"/>
    <x:sheet xmlns:r="http://schemas.openxmlformats.org/officeDocument/2006/relationships" name="Petty Cash" sheetId="38" r:id="R28ac45356c114004"/>
    <x:sheet xmlns:r="http://schemas.openxmlformats.org/officeDocument/2006/relationships" name="Journal Entries" sheetId="39" r:id="R86c6be2a248a445b"/>
    <x:sheet xmlns:r="http://schemas.openxmlformats.org/officeDocument/2006/relationships" name="VAT Register" sheetId="40" r:id="Ra03498d133864bce"/>
    <x:sheet xmlns:r="http://schemas.openxmlformats.org/officeDocument/2006/relationships" name="Fixed Asset Register" sheetId="41" r:id="R5edfcfee729a4847"/>
    <x:sheet xmlns:r="http://schemas.openxmlformats.org/officeDocument/2006/relationships" name="Depreciation Schedule" sheetId="42" r:id="R73fc1eab5e4f44f0"/>
    <x:sheet xmlns:r="http://schemas.openxmlformats.org/officeDocument/2006/relationships" name="Profit &amp; Loss" sheetId="43" r:id="R1e2d75b8290c4ede"/>
    <x:sheet xmlns:r="http://schemas.openxmlformats.org/officeDocument/2006/relationships" name="Balance Sheet" sheetId="44" r:id="Re7144bbf0ce14e9f"/>
    <x:sheet xmlns:r="http://schemas.openxmlformats.org/officeDocument/2006/relationships" name="Cash Flow" sheetId="45" r:id="R7f7af77cc5874cef"/>
    <x:sheet xmlns:r="http://schemas.openxmlformats.org/officeDocument/2006/relationships" name="Accounts Receivable Ageing" sheetId="46" r:id="R41bb98d4d2d64b79"/>
    <x:sheet xmlns:r="http://schemas.openxmlformats.org/officeDocument/2006/relationships" name="Accounts Payable Ageing" sheetId="47" r:id="R4c15c1d7cd49405a"/>
    <x:sheet xmlns:r="http://schemas.openxmlformats.org/officeDocument/2006/relationships" name="KPI Dashboard" sheetId="48" r:id="Ra0f84b049e524a0f"/>
    <x:sheet xmlns:r="http://schemas.openxmlformats.org/officeDocument/2006/relationships" name="COA Code Ranges" sheetId="49" r:id="Ra002dccc03b541ab"/>
    <x:sheet xmlns:r="http://schemas.openxmlformats.org/officeDocument/2006/relationships" name="Cost Centres" sheetId="50" r:id="R44744c18fb4b4e7f"/>
    <x:sheet xmlns:r="http://schemas.openxmlformats.org/officeDocument/2006/relationships" name="Approval Matrix" sheetId="51" r:id="R80cbcf2878174c43"/>
    <x:sheet xmlns:r="http://schemas.openxmlformats.org/officeDocument/2006/relationships" name="Travel Modules" sheetId="52" r:id="R8a7a47963f1c495c"/>
    <x:sheet xmlns:r="http://schemas.openxmlformats.org/officeDocument/2006/relationships" name="Zoho Mapping" sheetId="53" r:id="R6c0890a2094740d3"/>
    <x:sheet xmlns:r="http://schemas.openxmlformats.org/officeDocument/2006/relationships" name="Report Calendar" sheetId="54" r:id="R68a359a0327047a2"/>
    <x:sheet xmlns:r="http://schemas.openxmlformats.org/officeDocument/2006/relationships" name="Internal Controls" sheetId="55" r:id="Rad502ef552c347c2"/>
    <x:sheet xmlns:r="http://schemas.openxmlformats.org/officeDocument/2006/relationships" name="Auto Posting Rules" sheetId="56" r:id="R5c2a283170db4b4c"/>
    <x:sheet xmlns:r="http://schemas.openxmlformats.org/officeDocument/2006/relationships" name="Fleet Accounting" sheetId="57" r:id="Rb0d5776eba264c6a"/>
    <x:sheet xmlns:r="http://schemas.openxmlformats.org/officeDocument/2006/relationships" name="Driver Accounting" sheetId="58" r:id="Rea003b5afa504097"/>
    <x:sheet xmlns:r="http://schemas.openxmlformats.org/officeDocument/2006/relationships" name="Tour Accounting" sheetId="59" r:id="Rd1c3fb07403d44bc"/>
    <x:sheet xmlns:r="http://schemas.openxmlformats.org/officeDocument/2006/relationships" name="Corporate Tax" sheetId="60" r:id="R793975019cfc4c7a"/>
    <x:sheet xmlns:r="http://schemas.openxmlformats.org/officeDocument/2006/relationships" name="Financial Reports" sheetId="61" r:id="R51499a64814344cd"/>
    <x:sheet xmlns:r="http://schemas.openxmlformats.org/officeDocument/2006/relationships" name="Global SOP Manual" sheetId="62" r:id="Re1146d31e98c49af"/>
    <x:sheet xmlns:r="http://schemas.openxmlformats.org/officeDocument/2006/relationships" name="Org Reporting Matrix" sheetId="63" r:id="R665ca390bf9d4948"/>
    <x:sheet xmlns:r="http://schemas.openxmlformats.org/officeDocument/2006/relationships" name="Daily Reporting Flow" sheetId="64" r:id="R6252726624de4129"/>
    <x:sheet xmlns:r="http://schemas.openxmlformats.org/officeDocument/2006/relationships" name="Role SOP" sheetId="65" r:id="Rca42007578244daf"/>
    <x:sheet xmlns:r="http://schemas.openxmlformats.org/officeDocument/2006/relationships" name="Department SOP" sheetId="66" r:id="Ra6d64f64fa414521"/>
    <x:sheet xmlns:r="http://schemas.openxmlformats.org/officeDocument/2006/relationships" name="Role KPI Targets" sheetId="67" r:id="R039308313a6148b4"/>
    <x:sheet xmlns:r="http://schemas.openxmlformats.org/officeDocument/2006/relationships" name="ERP Module Master" sheetId="68" r:id="Rc01d604c6c6949b0"/>
    <x:sheet xmlns:r="http://schemas.openxmlformats.org/officeDocument/2006/relationships" name="KYC Compliance Master" sheetId="69" r:id="R07f45b5b189e49d8"/>
    <x:sheet xmlns:r="http://schemas.openxmlformats.org/officeDocument/2006/relationships" name="Role Access Matrix" sheetId="70" r:id="Rfd740701423a46bb"/>
    <x:sheet xmlns:r="http://schemas.openxmlformats.org/officeDocument/2006/relationships" name="AI Review Controls" sheetId="71" r:id="Re27b54c8e6954dc9"/>
    <x:sheet xmlns:r="http://schemas.openxmlformats.org/officeDocument/2006/relationships" name="Sales CRM" sheetId="72" r:id="Rc8bfa108392847fc"/>
    <x:sheet xmlns:r="http://schemas.openxmlformats.org/officeDocument/2006/relationships" name="Social Media Campaigns" sheetId="73" r:id="R35a9d8d543454f7e"/>
    <x:sheet xmlns:r="http://schemas.openxmlformats.org/officeDocument/2006/relationships" name="Personalized Greetings" sheetId="74" r:id="R0bb629a8f2404327"/>
    <x:sheet xmlns:r="http://schemas.openxmlformats.org/officeDocument/2006/relationships" name="Work Alignment" sheetId="75" r:id="R4286987b58114f28"/>
    <x:sheet xmlns:r="http://schemas.openxmlformats.org/officeDocument/2006/relationships" name="Vendor Payment WhatsApp" sheetId="76" r:id="R5dce55d1a82e4dc4"/>
    <x:sheet xmlns:r="http://schemas.openxmlformats.org/officeDocument/2006/relationships" name="Bill Reference Audit" sheetId="77" r:id="Rd52d4a3f27cd4edb"/>
    <x:sheet xmlns:r="http://schemas.openxmlformats.org/officeDocument/2006/relationships" name="Work Log" sheetId="78" r:id="Rff528287fca74873"/>
    <x:sheet xmlns:r="http://schemas.openxmlformats.org/officeDocument/2006/relationships" name="Performance KPI Scorecards" sheetId="79" r:id="Rdb3fc0c5e1524222"/>
    <x:sheet xmlns:r="http://schemas.openxmlformats.org/officeDocument/2006/relationships" name="360 Feedback" sheetId="80" r:id="Rf45e49564fc746cb"/>
    <x:sheet xmlns:r="http://schemas.openxmlformats.org/officeDocument/2006/relationships" name="Probation Review" sheetId="81" r:id="R9eb0bb37c5a246f2"/>
    <x:sheet xmlns:r="http://schemas.openxmlformats.org/officeDocument/2006/relationships" name="Annual Appraisal" sheetId="82" r:id="R4ae1da093d6241ae"/>
    <x:sheet xmlns:r="http://schemas.openxmlformats.org/officeDocument/2006/relationships" name="TNA PIP Competency" sheetId="83" r:id="Ra9b4273bc85649b3"/>
    <x:sheet xmlns:r="http://schemas.openxmlformats.org/officeDocument/2006/relationships" name="HR Performance Dashboard" sheetId="84" r:id="Rfd9544019e2b4b63"/>
    <x:sheet xmlns:r="http://schemas.openxmlformats.org/officeDocument/2006/relationships" name="Admin Rights Control" sheetId="85" r:id="R882736515d934aef"/>
    <x:sheet xmlns:r="http://schemas.openxmlformats.org/officeDocument/2006/relationships" name="AI Tools Governance" sheetId="86" r:id="R2c7aaa4efb23474a"/>
    <x:sheet xmlns:r="http://schemas.openxmlformats.org/officeDocument/2006/relationships" name="Letter Document Log" sheetId="87" r:id="R118dab8d959a49dc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7">
    <x:numFmt numFmtId="200" formatCode="yyyy-mm-dd"/>
    <x:numFmt numFmtId="201" formatCode="hh:mm"/>
    <x:numFmt numFmtId="202" formatCode="yyyy-mm-dd hh:mm"/>
    <x:numFmt numFmtId="203" formatCode="0.0%"/>
    <x:numFmt numFmtId="204" formatCode="₹#,##0.00;[Red](₹#,##0.00);-"/>
    <x:numFmt numFmtId="205" formatCode="0.0"/>
    <x:numFmt numFmtId="206" formatCode="0.00"/>
  </x:numFmts>
  <x:fonts count="5">
    <x:font>
      <x:sz val="11"/>
      <x:name val="Carlito"/>
    </x:font>
    <x:font>
      <x:b/>
      <x:sz val="15"/>
      <x:color rgb="FFFFFFFF"/>
      <x:name val="Carlito"/>
    </x:font>
    <x:font>
      <x:i/>
      <x:sz val="9"/>
      <x:color rgb="FF667085"/>
      <x:name val="Carlito"/>
    </x:font>
    <x:font>
      <x:b/>
      <x:sz val="11"/>
      <x:color rgb="FFFFFFFF"/>
      <x:name val="Carlito"/>
    </x:font>
    <x:font>
      <x:sz val="9"/>
      <x:name val="Carlito"/>
    </x:font>
  </x:fonts>
  <x:fills count="41">
    <x:fill>
      <x:patternFill patternType="none"/>
    </x:fill>
    <x:fill>
      <x:patternFill patternType="gray125"/>
    </x:fill>
    <x:fill>
      <x:patternFill patternType="solid">
        <x:fgColor rgb="FF17365D"/>
      </x:patternFill>
    </x:fill>
    <x:fill>
      <x:patternFill patternType="solid">
        <x:fgColor rgb="FFDDEBF7"/>
      </x:patternFill>
    </x:fill>
    <x:fill>
      <x:patternFill patternType="solid">
        <x:fgColor rgb="FF2E75B6"/>
      </x:patternFill>
    </x:fill>
    <x:fill>
      <x:patternFill patternType="solid">
        <x:fgColor rgb="FF17365D"/>
      </x:patternFill>
    </x:fill>
    <x:fill>
      <x:patternFill patternType="solid">
        <x:fgColor rgb="FFDDEBF7"/>
      </x:patternFill>
    </x:fill>
    <x:fill>
      <x:patternFill patternType="solid">
        <x:fgColor rgb="FF2E75B6"/>
      </x:patternFill>
    </x:fill>
    <x:fill>
      <x:patternFill patternType="solid">
        <x:fgColor rgb="FF17365D"/>
      </x:patternFill>
    </x:fill>
    <x:fill>
      <x:patternFill patternType="solid">
        <x:fgColor rgb="FFDDEBF7"/>
      </x:patternFill>
    </x:fill>
    <x:fill>
      <x:patternFill patternType="solid">
        <x:fgColor rgb="FF2E75B6"/>
      </x:patternFill>
    </x:fill>
    <x:fill>
      <x:patternFill patternType="solid">
        <x:fgColor rgb="FF17365D"/>
      </x:patternFill>
    </x:fill>
    <x:fill>
      <x:patternFill patternType="solid">
        <x:fgColor rgb="FFDDEBF7"/>
      </x:patternFill>
    </x:fill>
    <x:fill>
      <x:patternFill patternType="solid">
        <x:fgColor rgb="FF2E75B6"/>
      </x:patternFill>
    </x:fill>
    <x:fill>
      <x:patternFill patternType="solid">
        <x:fgColor rgb="FF17365D"/>
      </x:patternFill>
    </x:fill>
    <x:fill>
      <x:patternFill patternType="solid">
        <x:fgColor rgb="FFDDEBF7"/>
      </x:patternFill>
    </x:fill>
    <x:fill>
      <x:patternFill patternType="solid">
        <x:fgColor rgb="FF2E75B6"/>
      </x:patternFill>
    </x:fill>
    <x:fill>
      <x:patternFill patternType="solid">
        <x:fgColor rgb="FF17365D"/>
      </x:patternFill>
    </x:fill>
    <x:fill>
      <x:patternFill patternType="solid">
        <x:fgColor rgb="FFDDEBF7"/>
      </x:patternFill>
    </x:fill>
    <x:fill>
      <x:patternFill patternType="solid">
        <x:fgColor rgb="FF2E75B6"/>
      </x:patternFill>
    </x:fill>
    <x:fill>
      <x:patternFill patternType="solid">
        <x:fgColor rgb="FF17365D"/>
      </x:patternFill>
    </x:fill>
    <x:fill>
      <x:patternFill patternType="solid">
        <x:fgColor rgb="FFDDEBF7"/>
      </x:patternFill>
    </x:fill>
    <x:fill>
      <x:patternFill patternType="solid">
        <x:fgColor rgb="FF2E75B6"/>
      </x:patternFill>
    </x:fill>
    <x:fill>
      <x:patternFill patternType="solid">
        <x:fgColor rgb="FF17365D"/>
      </x:patternFill>
    </x:fill>
    <x:fill>
      <x:patternFill patternType="solid">
        <x:fgColor rgb="FFDDEBF7"/>
      </x:patternFill>
    </x:fill>
    <x:fill>
      <x:patternFill patternType="solid">
        <x:fgColor rgb="FF2E75B6"/>
      </x:patternFill>
    </x:fill>
    <x:fill>
      <x:patternFill patternType="solid">
        <x:fgColor rgb="FF17365D"/>
      </x:patternFill>
    </x:fill>
    <x:fill>
      <x:patternFill patternType="solid">
        <x:fgColor rgb="FFDDEBF7"/>
      </x:patternFill>
    </x:fill>
    <x:fill>
      <x:patternFill patternType="solid">
        <x:fgColor rgb="FF2E75B6"/>
      </x:patternFill>
    </x:fill>
    <x:fill>
      <x:patternFill patternType="solid">
        <x:fgColor rgb="FF17365D"/>
      </x:patternFill>
    </x:fill>
    <x:fill>
      <x:patternFill patternType="solid">
        <x:fgColor rgb="FFDDEBF7"/>
      </x:patternFill>
    </x:fill>
    <x:fill>
      <x:patternFill patternType="solid">
        <x:fgColor rgb="FF2E75B6"/>
      </x:patternFill>
    </x:fill>
    <x:fill>
      <x:patternFill patternType="solid">
        <x:fgColor rgb="FF17365D"/>
      </x:patternFill>
    </x:fill>
    <x:fill>
      <x:patternFill patternType="solid">
        <x:fgColor rgb="FFDDEBF7"/>
      </x:patternFill>
    </x:fill>
    <x:fill>
      <x:patternFill patternType="solid">
        <x:fgColor rgb="FF2E75B6"/>
      </x:patternFill>
    </x:fill>
    <x:fill>
      <x:patternFill patternType="solid">
        <x:fgColor rgb="FF17365D"/>
      </x:patternFill>
    </x:fill>
    <x:fill>
      <x:patternFill patternType="solid">
        <x:fgColor rgb="FFDDEBF7"/>
      </x:patternFill>
    </x:fill>
    <x:fill>
      <x:patternFill patternType="solid">
        <x:fgColor rgb="FF2E75B6"/>
      </x:patternFill>
    </x:fill>
    <x:fill>
      <x:patternFill patternType="solid">
        <x:fgColor rgb="FF17365D"/>
      </x:patternFill>
    </x:fill>
    <x:fill>
      <x:patternFill patternType="solid">
        <x:fgColor rgb="FFDDEBF7"/>
      </x:patternFill>
    </x:fill>
    <x:fill>
      <x:patternFill patternType="solid">
        <x:fgColor rgb="FF2E75B6"/>
      </x:patternFill>
    </x:fill>
  </x:fills>
  <x:borders count="1">
    <x:border/>
  </x:borders>
  <x:cellStyleXfs count="1">
    <x:xf numFmtId="0" fontId="0" fillId="0" borderId="0"/>
  </x:cellStyleXfs>
  <x:cellXfs count="130">
    <x:xf numFmtId="0" fontId="0" fillId="0" borderId="0" xfId="0"/>
    <x:xf numFmtId="0" fontId="0" fillId="2" borderId="0" xfId="0" applyNumberFormat="1" applyFont="1" applyFill="1" applyBorder="1"/>
    <x:xf numFmtId="0" fontId="1" fillId="2" borderId="0" xfId="0" applyNumberFormat="1" applyFont="1" applyFill="1" applyBorder="1"/>
    <x:xf numFmtId="0" fontId="0" fillId="3" borderId="0" xfId="0" applyNumberFormat="1" applyFont="1" applyFill="1" applyBorder="1"/>
    <x:xf numFmtId="0" fontId="2" fillId="3" borderId="0" xfId="0" applyNumberFormat="1" applyFont="1" applyFill="1" applyBorder="1"/>
    <x:xf numFmtId="0" fontId="2" fillId="3" borderId="0" xfId="0" applyNumberFormat="1" applyFont="1" applyFill="1" applyBorder="1" applyAlignment="1">
      <x:alignment wrapText="1"/>
    </x:xf>
    <x:xf numFmtId="0" fontId="0" fillId="4" borderId="0" xfId="0" applyNumberFormat="1" applyFont="1" applyFill="1" applyBorder="1"/>
    <x:xf numFmtId="0" fontId="3" fillId="4" borderId="0" xfId="0" applyNumberFormat="1" applyFont="1" applyFill="1" applyBorder="1"/>
    <x:xf numFmtId="0" fontId="3" fillId="4" borderId="0" xfId="0" applyNumberFormat="1" applyFont="1" applyFill="1" applyBorder="1" applyAlignment="1">
      <x:alignment wrapText="1"/>
    </x:xf>
    <x:xf numFmtId="0" fontId="3" fillId="4" borderId="0" xfId="0" applyNumberFormat="1" applyFont="1" applyFill="1" applyBorder="1" applyAlignment="1">
      <x:alignment horizontal="center" wrapText="1"/>
    </x:xf>
    <x:xf numFmtId="200" fontId="0" fillId="0" borderId="0" xfId="0" applyNumberFormat="1" applyFont="1" applyFill="1" applyBorder="1"/>
    <x:xf numFmtId="201" fontId="0" fillId="0" borderId="0" xfId="0" applyNumberFormat="1" applyFont="1" applyFill="1" applyBorder="1"/>
    <x:xf numFmtId="202" fontId="0" fillId="0" borderId="0" xfId="0" applyNumberFormat="1" applyFont="1" applyFill="1" applyBorder="1"/>
    <x:xf numFmtId="203" fontId="0" fillId="0" borderId="0" xfId="0" applyNumberFormat="1" applyFont="1" applyFill="1" applyBorder="1"/>
    <x:xf numFmtId="204" fontId="0" fillId="0" borderId="0" xfId="0" applyNumberFormat="1" applyFont="1" applyFill="1" applyBorder="1"/>
    <x:xf numFmtId="0" fontId="0" fillId="5" borderId="0" xfId="0" applyNumberFormat="1" applyFont="1" applyFill="1" applyBorder="1"/>
    <x:xf numFmtId="0" fontId="1" fillId="5" borderId="0" xfId="0" applyNumberFormat="1" applyFont="1" applyFill="1" applyBorder="1"/>
    <x:xf numFmtId="0" fontId="0" fillId="6" borderId="0" xfId="0" applyNumberFormat="1" applyFont="1" applyFill="1" applyBorder="1"/>
    <x:xf numFmtId="0" fontId="2" fillId="6" borderId="0" xfId="0" applyNumberFormat="1" applyFont="1" applyFill="1" applyBorder="1"/>
    <x:xf numFmtId="0" fontId="2" fillId="6" borderId="0" xfId="0" applyNumberFormat="1" applyFont="1" applyFill="1" applyBorder="1" applyAlignment="1">
      <x:alignment wrapText="1"/>
    </x:xf>
    <x:xf numFmtId="0" fontId="0" fillId="7" borderId="0" xfId="0" applyNumberFormat="1" applyFont="1" applyFill="1" applyBorder="1"/>
    <x:xf numFmtId="0" fontId="3" fillId="7" borderId="0" xfId="0" applyNumberFormat="1" applyFont="1" applyFill="1" applyBorder="1"/>
    <x:xf numFmtId="0" fontId="3" fillId="7" borderId="0" xfId="0" applyNumberFormat="1" applyFont="1" applyFill="1" applyBorder="1" applyAlignment="1">
      <x:alignment wrapText="1"/>
    </x:xf>
    <x:xf numFmtId="0" fontId="3" fillId="7" borderId="0" xfId="0" applyNumberFormat="1" applyFont="1" applyFill="1" applyBorder="1" applyAlignment="1">
      <x:alignment horizontal="center" wrapText="1"/>
    </x:xf>
    <x:xf numFmtId="0" fontId="4" fillId="0" borderId="0" xfId="0" applyNumberFormat="1" applyFont="1" applyFill="1" applyBorder="1"/>
    <x:xf numFmtId="204" fontId="4" fillId="0" borderId="0" xfId="0" applyNumberFormat="1" applyFont="1" applyFill="1" applyBorder="1"/>
    <x:xf numFmtId="203" fontId="4" fillId="0" borderId="0" xfId="0" applyNumberFormat="1" applyFont="1" applyFill="1" applyBorder="1"/>
    <x:xf numFmtId="0" fontId="0" fillId="8" borderId="0" xfId="0" applyNumberFormat="1" applyFont="1" applyFill="1" applyBorder="1"/>
    <x:xf numFmtId="0" fontId="1" fillId="8" borderId="0" xfId="0" applyNumberFormat="1" applyFont="1" applyFill="1" applyBorder="1"/>
    <x:xf numFmtId="0" fontId="0" fillId="9" borderId="0" xfId="0" applyNumberFormat="1" applyFont="1" applyFill="1" applyBorder="1"/>
    <x:xf numFmtId="0" fontId="2" fillId="9" borderId="0" xfId="0" applyNumberFormat="1" applyFont="1" applyFill="1" applyBorder="1"/>
    <x:xf numFmtId="0" fontId="2" fillId="9" borderId="0" xfId="0" applyNumberFormat="1" applyFont="1" applyFill="1" applyBorder="1" applyAlignment="1">
      <x:alignment wrapText="1"/>
    </x:xf>
    <x:xf numFmtId="0" fontId="0" fillId="10" borderId="0" xfId="0" applyNumberFormat="1" applyFont="1" applyFill="1" applyBorder="1"/>
    <x:xf numFmtId="0" fontId="3" fillId="10" borderId="0" xfId="0" applyNumberFormat="1" applyFont="1" applyFill="1" applyBorder="1"/>
    <x:xf numFmtId="0" fontId="3" fillId="10" borderId="0" xfId="0" applyNumberFormat="1" applyFont="1" applyFill="1" applyBorder="1" applyAlignment="1">
      <x:alignment wrapText="1"/>
    </x:xf>
    <x:xf numFmtId="0" fontId="3" fillId="10" borderId="0" xfId="0" applyNumberFormat="1" applyFont="1" applyFill="1" applyBorder="1" applyAlignment="1">
      <x:alignment horizontal="center" wrapText="1"/>
    </x:xf>
    <x:xf numFmtId="0" fontId="0" fillId="11" borderId="0" xfId="0" applyNumberFormat="1" applyFont="1" applyFill="1" applyBorder="1"/>
    <x:xf numFmtId="0" fontId="1" fillId="11" borderId="0" xfId="0" applyNumberFormat="1" applyFont="1" applyFill="1" applyBorder="1"/>
    <x:xf numFmtId="0" fontId="0" fillId="12" borderId="0" xfId="0" applyNumberFormat="1" applyFont="1" applyFill="1" applyBorder="1"/>
    <x:xf numFmtId="0" fontId="2" fillId="12" borderId="0" xfId="0" applyNumberFormat="1" applyFont="1" applyFill="1" applyBorder="1"/>
    <x:xf numFmtId="0" fontId="2" fillId="12" borderId="0" xfId="0" applyNumberFormat="1" applyFont="1" applyFill="1" applyBorder="1" applyAlignment="1">
      <x:alignment wrapText="1"/>
    </x:xf>
    <x:xf numFmtId="0" fontId="0" fillId="13" borderId="0" xfId="0" applyNumberFormat="1" applyFont="1" applyFill="1" applyBorder="1"/>
    <x:xf numFmtId="0" fontId="3" fillId="13" borderId="0" xfId="0" applyNumberFormat="1" applyFont="1" applyFill="1" applyBorder="1"/>
    <x:xf numFmtId="0" fontId="3" fillId="13" borderId="0" xfId="0" applyNumberFormat="1" applyFont="1" applyFill="1" applyBorder="1" applyAlignment="1">
      <x:alignment wrapText="1"/>
    </x:xf>
    <x:xf numFmtId="0" fontId="3" fillId="13" borderId="0" xfId="0" applyNumberFormat="1" applyFont="1" applyFill="1" applyBorder="1" applyAlignment="1">
      <x:alignment horizontal="center" wrapText="1"/>
    </x:xf>
    <x:xf numFmtId="200" fontId="4" fillId="0" borderId="0" xfId="0" applyNumberFormat="1" applyFont="1" applyFill="1" applyBorder="1"/>
    <x:xf numFmtId="0" fontId="0" fillId="14" borderId="0" xfId="0" applyNumberFormat="1" applyFont="1" applyFill="1" applyBorder="1"/>
    <x:xf numFmtId="0" fontId="1" fillId="14" borderId="0" xfId="0" applyNumberFormat="1" applyFont="1" applyFill="1" applyBorder="1"/>
    <x:xf numFmtId="0" fontId="0" fillId="15" borderId="0" xfId="0" applyNumberFormat="1" applyFont="1" applyFill="1" applyBorder="1"/>
    <x:xf numFmtId="0" fontId="2" fillId="15" borderId="0" xfId="0" applyNumberFormat="1" applyFont="1" applyFill="1" applyBorder="1"/>
    <x:xf numFmtId="0" fontId="2" fillId="15" borderId="0" xfId="0" applyNumberFormat="1" applyFont="1" applyFill="1" applyBorder="1" applyAlignment="1">
      <x:alignment wrapText="1"/>
    </x:xf>
    <x:xf numFmtId="0" fontId="0" fillId="16" borderId="0" xfId="0" applyNumberFormat="1" applyFont="1" applyFill="1" applyBorder="1"/>
    <x:xf numFmtId="0" fontId="3" fillId="16" borderId="0" xfId="0" applyNumberFormat="1" applyFont="1" applyFill="1" applyBorder="1"/>
    <x:xf numFmtId="0" fontId="3" fillId="16" borderId="0" xfId="0" applyNumberFormat="1" applyFont="1" applyFill="1" applyBorder="1" applyAlignment="1">
      <x:alignment wrapText="1"/>
    </x:xf>
    <x:xf numFmtId="0" fontId="3" fillId="16" borderId="0" xfId="0" applyNumberFormat="1" applyFont="1" applyFill="1" applyBorder="1" applyAlignment="1">
      <x:alignment horizontal="center" wrapText="1"/>
    </x:xf>
    <x:xf numFmtId="0" fontId="0" fillId="17" borderId="0" xfId="0" applyNumberFormat="1" applyFont="1" applyFill="1" applyBorder="1"/>
    <x:xf numFmtId="0" fontId="1" fillId="17" borderId="0" xfId="0" applyNumberFormat="1" applyFont="1" applyFill="1" applyBorder="1"/>
    <x:xf numFmtId="0" fontId="0" fillId="18" borderId="0" xfId="0" applyNumberFormat="1" applyFont="1" applyFill="1" applyBorder="1"/>
    <x:xf numFmtId="0" fontId="2" fillId="18" borderId="0" xfId="0" applyNumberFormat="1" applyFont="1" applyFill="1" applyBorder="1"/>
    <x:xf numFmtId="0" fontId="2" fillId="18" borderId="0" xfId="0" applyNumberFormat="1" applyFont="1" applyFill="1" applyBorder="1" applyAlignment="1">
      <x:alignment wrapText="1"/>
    </x:xf>
    <x:xf numFmtId="0" fontId="0" fillId="19" borderId="0" xfId="0" applyNumberFormat="1" applyFont="1" applyFill="1" applyBorder="1"/>
    <x:xf numFmtId="0" fontId="3" fillId="19" borderId="0" xfId="0" applyNumberFormat="1" applyFont="1" applyFill="1" applyBorder="1"/>
    <x:xf numFmtId="0" fontId="3" fillId="19" borderId="0" xfId="0" applyNumberFormat="1" applyFont="1" applyFill="1" applyBorder="1" applyAlignment="1">
      <x:alignment wrapText="1"/>
    </x:xf>
    <x:xf numFmtId="0" fontId="3" fillId="19" borderId="0" xfId="0" applyNumberFormat="1" applyFont="1" applyFill="1" applyBorder="1" applyAlignment="1">
      <x:alignment horizontal="center" wrapText="1"/>
    </x:xf>
    <x:xf numFmtId="0" fontId="0" fillId="20" borderId="0" xfId="0" applyNumberFormat="1" applyFont="1" applyFill="1" applyBorder="1"/>
    <x:xf numFmtId="0" fontId="1" fillId="20" borderId="0" xfId="0" applyNumberFormat="1" applyFont="1" applyFill="1" applyBorder="1"/>
    <x:xf numFmtId="0" fontId="0" fillId="21" borderId="0" xfId="0" applyNumberFormat="1" applyFont="1" applyFill="1" applyBorder="1"/>
    <x:xf numFmtId="0" fontId="2" fillId="21" borderId="0" xfId="0" applyNumberFormat="1" applyFont="1" applyFill="1" applyBorder="1"/>
    <x:xf numFmtId="0" fontId="2" fillId="21" borderId="0" xfId="0" applyNumberFormat="1" applyFont="1" applyFill="1" applyBorder="1" applyAlignment="1">
      <x:alignment wrapText="1"/>
    </x:xf>
    <x:xf numFmtId="0" fontId="0" fillId="22" borderId="0" xfId="0" applyNumberFormat="1" applyFont="1" applyFill="1" applyBorder="1"/>
    <x:xf numFmtId="0" fontId="3" fillId="22" borderId="0" xfId="0" applyNumberFormat="1" applyFont="1" applyFill="1" applyBorder="1"/>
    <x:xf numFmtId="0" fontId="3" fillId="22" borderId="0" xfId="0" applyNumberFormat="1" applyFont="1" applyFill="1" applyBorder="1" applyAlignment="1">
      <x:alignment wrapText="1"/>
    </x:xf>
    <x:xf numFmtId="0" fontId="3" fillId="22" borderId="0" xfId="0" applyNumberFormat="1" applyFont="1" applyFill="1" applyBorder="1" applyAlignment="1">
      <x:alignment horizontal="center" wrapText="1"/>
    </x:xf>
    <x:xf numFmtId="0" fontId="0" fillId="23" borderId="0" xfId="0" applyNumberFormat="1" applyFont="1" applyFill="1" applyBorder="1"/>
    <x:xf numFmtId="0" fontId="1" fillId="23" borderId="0" xfId="0" applyNumberFormat="1" applyFont="1" applyFill="1" applyBorder="1"/>
    <x:xf numFmtId="0" fontId="0" fillId="24" borderId="0" xfId="0" applyNumberFormat="1" applyFont="1" applyFill="1" applyBorder="1"/>
    <x:xf numFmtId="0" fontId="2" fillId="24" borderId="0" xfId="0" applyNumberFormat="1" applyFont="1" applyFill="1" applyBorder="1"/>
    <x:xf numFmtId="0" fontId="2" fillId="24" borderId="0" xfId="0" applyNumberFormat="1" applyFont="1" applyFill="1" applyBorder="1" applyAlignment="1">
      <x:alignment wrapText="1"/>
    </x:xf>
    <x:xf numFmtId="0" fontId="0" fillId="25" borderId="0" xfId="0" applyNumberFormat="1" applyFont="1" applyFill="1" applyBorder="1"/>
    <x:xf numFmtId="0" fontId="3" fillId="25" borderId="0" xfId="0" applyNumberFormat="1" applyFont="1" applyFill="1" applyBorder="1"/>
    <x:xf numFmtId="0" fontId="3" fillId="25" borderId="0" xfId="0" applyNumberFormat="1" applyFont="1" applyFill="1" applyBorder="1" applyAlignment="1">
      <x:alignment wrapText="1"/>
    </x:xf>
    <x:xf numFmtId="0" fontId="3" fillId="25" borderId="0" xfId="0" applyNumberFormat="1" applyFont="1" applyFill="1" applyBorder="1" applyAlignment="1">
      <x:alignment horizontal="center" wrapText="1"/>
    </x:xf>
    <x:xf numFmtId="202" fontId="4" fillId="0" borderId="0" xfId="0" applyNumberFormat="1" applyFont="1" applyFill="1" applyBorder="1"/>
    <x:xf numFmtId="0" fontId="0" fillId="26" borderId="0" xfId="0" applyNumberFormat="1" applyFont="1" applyFill="1" applyBorder="1"/>
    <x:xf numFmtId="0" fontId="1" fillId="26" borderId="0" xfId="0" applyNumberFormat="1" applyFont="1" applyFill="1" applyBorder="1"/>
    <x:xf numFmtId="0" fontId="0" fillId="27" borderId="0" xfId="0" applyNumberFormat="1" applyFont="1" applyFill="1" applyBorder="1"/>
    <x:xf numFmtId="0" fontId="2" fillId="27" borderId="0" xfId="0" applyNumberFormat="1" applyFont="1" applyFill="1" applyBorder="1"/>
    <x:xf numFmtId="0" fontId="2" fillId="27" borderId="0" xfId="0" applyNumberFormat="1" applyFont="1" applyFill="1" applyBorder="1" applyAlignment="1">
      <x:alignment wrapText="1"/>
    </x:xf>
    <x:xf numFmtId="0" fontId="0" fillId="28" borderId="0" xfId="0" applyNumberFormat="1" applyFont="1" applyFill="1" applyBorder="1"/>
    <x:xf numFmtId="0" fontId="3" fillId="28" borderId="0" xfId="0" applyNumberFormat="1" applyFont="1" applyFill="1" applyBorder="1"/>
    <x:xf numFmtId="0" fontId="3" fillId="28" borderId="0" xfId="0" applyNumberFormat="1" applyFont="1" applyFill="1" applyBorder="1" applyAlignment="1">
      <x:alignment wrapText="1"/>
    </x:xf>
    <x:xf numFmtId="0" fontId="3" fillId="28" borderId="0" xfId="0" applyNumberFormat="1" applyFont="1" applyFill="1" applyBorder="1" applyAlignment="1">
      <x:alignment horizontal="center" wrapText="1"/>
    </x:xf>
    <x:xf numFmtId="0" fontId="0" fillId="29" borderId="0" xfId="0" applyNumberFormat="1" applyFont="1" applyFill="1" applyBorder="1"/>
    <x:xf numFmtId="0" fontId="1" fillId="29" borderId="0" xfId="0" applyNumberFormat="1" applyFont="1" applyFill="1" applyBorder="1"/>
    <x:xf numFmtId="0" fontId="0" fillId="30" borderId="0" xfId="0" applyNumberFormat="1" applyFont="1" applyFill="1" applyBorder="1"/>
    <x:xf numFmtId="0" fontId="2" fillId="30" borderId="0" xfId="0" applyNumberFormat="1" applyFont="1" applyFill="1" applyBorder="1"/>
    <x:xf numFmtId="0" fontId="2" fillId="30" borderId="0" xfId="0" applyNumberFormat="1" applyFont="1" applyFill="1" applyBorder="1" applyAlignment="1">
      <x:alignment wrapText="1"/>
    </x:xf>
    <x:xf numFmtId="0" fontId="0" fillId="31" borderId="0" xfId="0" applyNumberFormat="1" applyFont="1" applyFill="1" applyBorder="1"/>
    <x:xf numFmtId="0" fontId="3" fillId="31" borderId="0" xfId="0" applyNumberFormat="1" applyFont="1" applyFill="1" applyBorder="1"/>
    <x:xf numFmtId="0" fontId="3" fillId="31" borderId="0" xfId="0" applyNumberFormat="1" applyFont="1" applyFill="1" applyBorder="1" applyAlignment="1">
      <x:alignment wrapText="1"/>
    </x:xf>
    <x:xf numFmtId="0" fontId="3" fillId="31" borderId="0" xfId="0" applyNumberFormat="1" applyFont="1" applyFill="1" applyBorder="1" applyAlignment="1">
      <x:alignment horizontal="center" wrapText="1"/>
    </x:xf>
    <x:xf numFmtId="0" fontId="0" fillId="32" borderId="0" xfId="0" applyNumberFormat="1" applyFont="1" applyFill="1" applyBorder="1"/>
    <x:xf numFmtId="0" fontId="1" fillId="32" borderId="0" xfId="0" applyNumberFormat="1" applyFont="1" applyFill="1" applyBorder="1"/>
    <x:xf numFmtId="0" fontId="0" fillId="33" borderId="0" xfId="0" applyNumberFormat="1" applyFont="1" applyFill="1" applyBorder="1"/>
    <x:xf numFmtId="0" fontId="2" fillId="33" borderId="0" xfId="0" applyNumberFormat="1" applyFont="1" applyFill="1" applyBorder="1"/>
    <x:xf numFmtId="0" fontId="2" fillId="33" borderId="0" xfId="0" applyNumberFormat="1" applyFont="1" applyFill="1" applyBorder="1" applyAlignment="1">
      <x:alignment wrapText="1"/>
    </x:xf>
    <x:xf numFmtId="0" fontId="0" fillId="34" borderId="0" xfId="0" applyNumberFormat="1" applyFont="1" applyFill="1" applyBorder="1"/>
    <x:xf numFmtId="0" fontId="3" fillId="34" borderId="0" xfId="0" applyNumberFormat="1" applyFont="1" applyFill="1" applyBorder="1"/>
    <x:xf numFmtId="0" fontId="3" fillId="34" borderId="0" xfId="0" applyNumberFormat="1" applyFont="1" applyFill="1" applyBorder="1" applyAlignment="1">
      <x:alignment wrapText="1"/>
    </x:xf>
    <x:xf numFmtId="0" fontId="3" fillId="34" borderId="0" xfId="0" applyNumberFormat="1" applyFont="1" applyFill="1" applyBorder="1" applyAlignment="1">
      <x:alignment horizontal="center" wrapText="1"/>
    </x:xf>
    <x:xf numFmtId="205" fontId="4" fillId="0" borderId="0" xfId="0" applyNumberFormat="1" applyFont="1" applyFill="1" applyBorder="1"/>
    <x:xf numFmtId="0" fontId="0" fillId="35" borderId="0" xfId="0" applyNumberFormat="1" applyFont="1" applyFill="1" applyBorder="1"/>
    <x:xf numFmtId="0" fontId="1" fillId="35" borderId="0" xfId="0" applyNumberFormat="1" applyFont="1" applyFill="1" applyBorder="1"/>
    <x:xf numFmtId="0" fontId="0" fillId="36" borderId="0" xfId="0" applyNumberFormat="1" applyFont="1" applyFill="1" applyBorder="1"/>
    <x:xf numFmtId="0" fontId="2" fillId="36" borderId="0" xfId="0" applyNumberFormat="1" applyFont="1" applyFill="1" applyBorder="1"/>
    <x:xf numFmtId="0" fontId="2" fillId="36" borderId="0" xfId="0" applyNumberFormat="1" applyFont="1" applyFill="1" applyBorder="1" applyAlignment="1">
      <x:alignment wrapText="1"/>
    </x:xf>
    <x:xf numFmtId="0" fontId="0" fillId="37" borderId="0" xfId="0" applyNumberFormat="1" applyFont="1" applyFill="1" applyBorder="1"/>
    <x:xf numFmtId="0" fontId="3" fillId="37" borderId="0" xfId="0" applyNumberFormat="1" applyFont="1" applyFill="1" applyBorder="1"/>
    <x:xf numFmtId="0" fontId="3" fillId="37" borderId="0" xfId="0" applyNumberFormat="1" applyFont="1" applyFill="1" applyBorder="1" applyAlignment="1">
      <x:alignment wrapText="1"/>
    </x:xf>
    <x:xf numFmtId="0" fontId="3" fillId="37" borderId="0" xfId="0" applyNumberFormat="1" applyFont="1" applyFill="1" applyBorder="1" applyAlignment="1">
      <x:alignment horizontal="center" wrapText="1"/>
    </x:xf>
    <x:xf numFmtId="206" fontId="4" fillId="0" borderId="0" xfId="0" applyNumberFormat="1" applyFont="1" applyFill="1" applyBorder="1"/>
    <x:xf numFmtId="0" fontId="0" fillId="38" borderId="0" xfId="0" applyNumberFormat="1" applyFont="1" applyFill="1" applyBorder="1"/>
    <x:xf numFmtId="0" fontId="1" fillId="38" borderId="0" xfId="0" applyNumberFormat="1" applyFont="1" applyFill="1" applyBorder="1"/>
    <x:xf numFmtId="0" fontId="0" fillId="39" borderId="0" xfId="0" applyNumberFormat="1" applyFont="1" applyFill="1" applyBorder="1"/>
    <x:xf numFmtId="0" fontId="2" fillId="39" borderId="0" xfId="0" applyNumberFormat="1" applyFont="1" applyFill="1" applyBorder="1"/>
    <x:xf numFmtId="0" fontId="2" fillId="39" borderId="0" xfId="0" applyNumberFormat="1" applyFont="1" applyFill="1" applyBorder="1" applyAlignment="1">
      <x:alignment wrapText="1"/>
    </x:xf>
    <x:xf numFmtId="0" fontId="0" fillId="40" borderId="0" xfId="0" applyNumberFormat="1" applyFont="1" applyFill="1" applyBorder="1"/>
    <x:xf numFmtId="0" fontId="3" fillId="40" borderId="0" xfId="0" applyNumberFormat="1" applyFont="1" applyFill="1" applyBorder="1"/>
    <x:xf numFmtId="0" fontId="3" fillId="40" borderId="0" xfId="0" applyNumberFormat="1" applyFont="1" applyFill="1" applyBorder="1" applyAlignment="1">
      <x:alignment wrapText="1"/>
    </x:xf>
    <x:xf numFmtId="0" fontId="3" fillId="40" borderId="0" xfId="0" applyNumberFormat="1" applyFont="1" applyFill="1" applyBorder="1" applyAlignment="1">
      <x:alignment horizontal="center" wrapText="1"/>
    </x:xf>
  </x:cellXfs>
  <x:cellStyles count="1">
    <x:cellStyle name="Normal" xf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4f8e4f2dc6b54365" /><Relationship Type="http://schemas.openxmlformats.org/officeDocument/2006/relationships/theme" Target="/xl/theme/theme1.xml" Id="R01f5c2be5a9149ed" /><Relationship Type="http://schemas.openxmlformats.org/officeDocument/2006/relationships/sharedStrings" Target="/xl/sharedStrings.xml" Id="Rf9af96ac4fe64c21" /><Relationship Type="http://schemas.openxmlformats.org/officeDocument/2006/relationships/worksheet" Target="/xl/worksheets/sheet1.xml" Id="R82103517756e4660" /><Relationship Type="http://schemas.openxmlformats.org/officeDocument/2006/relationships/worksheet" Target="/xl/worksheets/sheet2.xml" Id="R3a90b6873fff48af" /><Relationship Type="http://schemas.openxmlformats.org/officeDocument/2006/relationships/worksheet" Target="/xl/worksheets/sheet3.xml" Id="R33ce5fd8e0c24b49" /><Relationship Type="http://schemas.openxmlformats.org/officeDocument/2006/relationships/worksheet" Target="/xl/worksheets/sheet4.xml" Id="Rc8bf998ed0974124" /><Relationship Type="http://schemas.openxmlformats.org/officeDocument/2006/relationships/worksheet" Target="/xl/worksheets/sheet5.xml" Id="Rbe6252ff9590401c" /><Relationship Type="http://schemas.openxmlformats.org/officeDocument/2006/relationships/worksheet" Target="/xl/worksheets/sheet6.xml" Id="R9e6459c1fc1a402e" /><Relationship Type="http://schemas.openxmlformats.org/officeDocument/2006/relationships/worksheet" Target="/xl/worksheets/sheet7.xml" Id="R32dd69f65e4e48ef" /><Relationship Type="http://schemas.openxmlformats.org/officeDocument/2006/relationships/worksheet" Target="/xl/worksheets/sheet8.xml" Id="R785db16f7c5a4474" /><Relationship Type="http://schemas.openxmlformats.org/officeDocument/2006/relationships/worksheet" Target="/xl/worksheets/sheet9.xml" Id="R52b6f581c7754ca0" /><Relationship Type="http://schemas.openxmlformats.org/officeDocument/2006/relationships/worksheet" Target="/xl/worksheets/sheet10.xml" Id="R428423a4777c4ddd" /><Relationship Type="http://schemas.openxmlformats.org/officeDocument/2006/relationships/worksheet" Target="/xl/worksheets/sheet11.xml" Id="R4616e577be104c4d" /><Relationship Type="http://schemas.openxmlformats.org/officeDocument/2006/relationships/worksheet" Target="/xl/worksheets/sheet12.xml" Id="Ra08f36eac5e44652" /><Relationship Type="http://schemas.openxmlformats.org/officeDocument/2006/relationships/worksheet" Target="/xl/worksheets/sheet13.xml" Id="R6cee0a4500934232" /><Relationship Type="http://schemas.openxmlformats.org/officeDocument/2006/relationships/worksheet" Target="/xl/worksheets/sheet14.xml" Id="R171ddf67bb424046" /><Relationship Type="http://schemas.openxmlformats.org/officeDocument/2006/relationships/worksheet" Target="/xl/worksheets/sheet15.xml" Id="R496837be012d4a84" /><Relationship Type="http://schemas.openxmlformats.org/officeDocument/2006/relationships/worksheet" Target="/xl/worksheets/sheet16.xml" Id="Ra69233bcacb94bd5" /><Relationship Type="http://schemas.openxmlformats.org/officeDocument/2006/relationships/worksheet" Target="/xl/worksheets/sheet17.xml" Id="Rd7317e220f6c4d68" /><Relationship Type="http://schemas.openxmlformats.org/officeDocument/2006/relationships/worksheet" Target="/xl/worksheets/sheet18.xml" Id="Rdf84a4f623d94667" /><Relationship Type="http://schemas.openxmlformats.org/officeDocument/2006/relationships/worksheet" Target="/xl/worksheets/sheet19.xml" Id="Rf8bd40f11a7d466f" /><Relationship Type="http://schemas.openxmlformats.org/officeDocument/2006/relationships/worksheet" Target="/xl/worksheets/sheet20.xml" Id="R5d75dbc5675c41be" /><Relationship Type="http://schemas.openxmlformats.org/officeDocument/2006/relationships/worksheet" Target="/xl/worksheets/sheet21.xml" Id="R8d764fa821c349c8" /><Relationship Type="http://schemas.openxmlformats.org/officeDocument/2006/relationships/worksheet" Target="/xl/worksheets/sheet22.xml" Id="R067baa228d974b69" /><Relationship Type="http://schemas.openxmlformats.org/officeDocument/2006/relationships/worksheet" Target="/xl/worksheets/sheet23.xml" Id="R2f19d1f425354be7" /><Relationship Type="http://schemas.openxmlformats.org/officeDocument/2006/relationships/worksheet" Target="/xl/worksheets/sheet24.xml" Id="R64feb4cb27c94e71" /><Relationship Type="http://schemas.openxmlformats.org/officeDocument/2006/relationships/worksheet" Target="/xl/worksheets/sheet25.xml" Id="Rb46a21064cc14aad" /><Relationship Type="http://schemas.openxmlformats.org/officeDocument/2006/relationships/worksheet" Target="/xl/worksheets/sheet26.xml" Id="Re1874c63ce584b54" /><Relationship Type="http://schemas.openxmlformats.org/officeDocument/2006/relationships/worksheet" Target="/xl/worksheets/sheet27.xml" Id="R204b0b0799634084" /><Relationship Type="http://schemas.openxmlformats.org/officeDocument/2006/relationships/worksheet" Target="/xl/worksheets/sheet28.xml" Id="R243a9c9e892a44d7" /><Relationship Type="http://schemas.openxmlformats.org/officeDocument/2006/relationships/worksheet" Target="/xl/worksheets/sheet29.xml" Id="Ra8589f1e7d1544f9" /><Relationship Type="http://schemas.openxmlformats.org/officeDocument/2006/relationships/worksheet" Target="/xl/worksheets/sheet30.xml" Id="R4dd6e5a11af14b9b" /><Relationship Type="http://schemas.openxmlformats.org/officeDocument/2006/relationships/worksheet" Target="/xl/worksheets/sheet31.xml" Id="R3ef741c2eb654317" /><Relationship Type="http://schemas.openxmlformats.org/officeDocument/2006/relationships/worksheet" Target="/xl/worksheets/sheet32.xml" Id="R6792363866594414" /><Relationship Type="http://schemas.openxmlformats.org/officeDocument/2006/relationships/worksheet" Target="/xl/worksheets/sheet33.xml" Id="R786f2af0aaaf465b" /><Relationship Type="http://schemas.openxmlformats.org/officeDocument/2006/relationships/worksheet" Target="/xl/worksheets/sheet34.xml" Id="R2d5968a82c2c4276" /><Relationship Type="http://schemas.openxmlformats.org/officeDocument/2006/relationships/worksheet" Target="/xl/worksheets/sheet35.xml" Id="Rb6d45ed6b4a14c1f" /><Relationship Type="http://schemas.openxmlformats.org/officeDocument/2006/relationships/worksheet" Target="/xl/worksheets/sheet36.xml" Id="R151a4fea31964cb2" /><Relationship Type="http://schemas.openxmlformats.org/officeDocument/2006/relationships/worksheet" Target="/xl/worksheets/sheet37.xml" Id="R4b2747e42f6f4fc7" /><Relationship Type="http://schemas.openxmlformats.org/officeDocument/2006/relationships/worksheet" Target="/xl/worksheets/sheet38.xml" Id="R28ac45356c114004" /><Relationship Type="http://schemas.openxmlformats.org/officeDocument/2006/relationships/worksheet" Target="/xl/worksheets/sheet39.xml" Id="R86c6be2a248a445b" /><Relationship Type="http://schemas.openxmlformats.org/officeDocument/2006/relationships/worksheet" Target="/xl/worksheets/sheet40.xml" Id="Ra03498d133864bce" /><Relationship Type="http://schemas.openxmlformats.org/officeDocument/2006/relationships/worksheet" Target="/xl/worksheets/sheet41.xml" Id="R5edfcfee729a4847" /><Relationship Type="http://schemas.openxmlformats.org/officeDocument/2006/relationships/worksheet" Target="/xl/worksheets/sheet42.xml" Id="R73fc1eab5e4f44f0" /><Relationship Type="http://schemas.openxmlformats.org/officeDocument/2006/relationships/worksheet" Target="/xl/worksheets/sheet43.xml" Id="R1e2d75b8290c4ede" /><Relationship Type="http://schemas.openxmlformats.org/officeDocument/2006/relationships/worksheet" Target="/xl/worksheets/sheet44.xml" Id="Re7144bbf0ce14e9f" /><Relationship Type="http://schemas.openxmlformats.org/officeDocument/2006/relationships/worksheet" Target="/xl/worksheets/sheet45.xml" Id="R7f7af77cc5874cef" /><Relationship Type="http://schemas.openxmlformats.org/officeDocument/2006/relationships/worksheet" Target="/xl/worksheets/sheet46.xml" Id="R41bb98d4d2d64b79" /><Relationship Type="http://schemas.openxmlformats.org/officeDocument/2006/relationships/worksheet" Target="/xl/worksheets/sheet47.xml" Id="R4c15c1d7cd49405a" /><Relationship Type="http://schemas.openxmlformats.org/officeDocument/2006/relationships/worksheet" Target="/xl/worksheets/sheet48.xml" Id="Ra0f84b049e524a0f" /><Relationship Type="http://schemas.openxmlformats.org/officeDocument/2006/relationships/worksheet" Target="/xl/worksheets/sheet49.xml" Id="Ra002dccc03b541ab" /><Relationship Type="http://schemas.openxmlformats.org/officeDocument/2006/relationships/worksheet" Target="/xl/worksheets/sheet50.xml" Id="R44744c18fb4b4e7f" /><Relationship Type="http://schemas.openxmlformats.org/officeDocument/2006/relationships/worksheet" Target="/xl/worksheets/sheet51.xml" Id="R80cbcf2878174c43" /><Relationship Type="http://schemas.openxmlformats.org/officeDocument/2006/relationships/worksheet" Target="/xl/worksheets/sheet52.xml" Id="R8a7a47963f1c495c" /><Relationship Type="http://schemas.openxmlformats.org/officeDocument/2006/relationships/worksheet" Target="/xl/worksheets/sheet53.xml" Id="R6c0890a2094740d3" /><Relationship Type="http://schemas.openxmlformats.org/officeDocument/2006/relationships/worksheet" Target="/xl/worksheets/sheet54.xml" Id="R68a359a0327047a2" /><Relationship Type="http://schemas.openxmlformats.org/officeDocument/2006/relationships/worksheet" Target="/xl/worksheets/sheet55.xml" Id="Rad502ef552c347c2" /><Relationship Type="http://schemas.openxmlformats.org/officeDocument/2006/relationships/worksheet" Target="/xl/worksheets/sheet56.xml" Id="R5c2a283170db4b4c" /><Relationship Type="http://schemas.openxmlformats.org/officeDocument/2006/relationships/worksheet" Target="/xl/worksheets/sheet57.xml" Id="Rb0d5776eba264c6a" /><Relationship Type="http://schemas.openxmlformats.org/officeDocument/2006/relationships/worksheet" Target="/xl/worksheets/sheet58.xml" Id="Rea003b5afa504097" /><Relationship Type="http://schemas.openxmlformats.org/officeDocument/2006/relationships/worksheet" Target="/xl/worksheets/sheet59.xml" Id="Rd1c3fb07403d44bc" /><Relationship Type="http://schemas.openxmlformats.org/officeDocument/2006/relationships/worksheet" Target="/xl/worksheets/sheet60.xml" Id="R793975019cfc4c7a" /><Relationship Type="http://schemas.openxmlformats.org/officeDocument/2006/relationships/worksheet" Target="/xl/worksheets/sheet61.xml" Id="R51499a64814344cd" /><Relationship Type="http://schemas.openxmlformats.org/officeDocument/2006/relationships/worksheet" Target="/xl/worksheets/sheet62.xml" Id="Re1146d31e98c49af" /><Relationship Type="http://schemas.openxmlformats.org/officeDocument/2006/relationships/worksheet" Target="/xl/worksheets/sheet63.xml" Id="R665ca390bf9d4948" /><Relationship Type="http://schemas.openxmlformats.org/officeDocument/2006/relationships/worksheet" Target="/xl/worksheets/sheet64.xml" Id="R6252726624de4129" /><Relationship Type="http://schemas.openxmlformats.org/officeDocument/2006/relationships/worksheet" Target="/xl/worksheets/sheet65.xml" Id="Rca42007578244daf" /><Relationship Type="http://schemas.openxmlformats.org/officeDocument/2006/relationships/worksheet" Target="/xl/worksheets/sheet66.xml" Id="Ra6d64f64fa414521" /><Relationship Type="http://schemas.openxmlformats.org/officeDocument/2006/relationships/worksheet" Target="/xl/worksheets/sheet67.xml" Id="R039308313a6148b4" /><Relationship Type="http://schemas.openxmlformats.org/officeDocument/2006/relationships/worksheet" Target="/xl/worksheets/sheet68.xml" Id="Rc01d604c6c6949b0" /><Relationship Type="http://schemas.openxmlformats.org/officeDocument/2006/relationships/worksheet" Target="/xl/worksheets/sheet69.xml" Id="R07f45b5b189e49d8" /><Relationship Type="http://schemas.openxmlformats.org/officeDocument/2006/relationships/worksheet" Target="/xl/worksheets/sheet70.xml" Id="Rfd740701423a46bb" /><Relationship Type="http://schemas.openxmlformats.org/officeDocument/2006/relationships/worksheet" Target="/xl/worksheets/sheet71.xml" Id="Re27b54c8e6954dc9" /><Relationship Type="http://schemas.openxmlformats.org/officeDocument/2006/relationships/worksheet" Target="/xl/worksheets/sheet72.xml" Id="Rc8bfa108392847fc" /><Relationship Type="http://schemas.openxmlformats.org/officeDocument/2006/relationships/worksheet" Target="/xl/worksheets/sheet73.xml" Id="R35a9d8d543454f7e" /><Relationship Type="http://schemas.openxmlformats.org/officeDocument/2006/relationships/worksheet" Target="/xl/worksheets/sheet74.xml" Id="R0bb629a8f2404327" /><Relationship Type="http://schemas.openxmlformats.org/officeDocument/2006/relationships/worksheet" Target="/xl/worksheets/sheet75.xml" Id="R4286987b58114f28" /><Relationship Type="http://schemas.openxmlformats.org/officeDocument/2006/relationships/worksheet" Target="/xl/worksheets/sheet76.xml" Id="R5dce55d1a82e4dc4" /><Relationship Type="http://schemas.openxmlformats.org/officeDocument/2006/relationships/worksheet" Target="/xl/worksheets/sheet77.xml" Id="Rd52d4a3f27cd4edb" /><Relationship Type="http://schemas.openxmlformats.org/officeDocument/2006/relationships/worksheet" Target="/xl/worksheets/sheet78.xml" Id="Rff528287fca74873" /><Relationship Type="http://schemas.openxmlformats.org/officeDocument/2006/relationships/worksheet" Target="/xl/worksheets/sheet79.xml" Id="Rdb3fc0c5e1524222" /><Relationship Type="http://schemas.openxmlformats.org/officeDocument/2006/relationships/worksheet" Target="/xl/worksheets/sheet80.xml" Id="Rf45e49564fc746cb" /><Relationship Type="http://schemas.openxmlformats.org/officeDocument/2006/relationships/worksheet" Target="/xl/worksheets/sheet81.xml" Id="R9eb0bb37c5a246f2" /><Relationship Type="http://schemas.openxmlformats.org/officeDocument/2006/relationships/worksheet" Target="/xl/worksheets/sheet82.xml" Id="R4ae1da093d6241ae" /><Relationship Type="http://schemas.openxmlformats.org/officeDocument/2006/relationships/worksheet" Target="/xl/worksheets/sheet83.xml" Id="Ra9b4273bc85649b3" /><Relationship Type="http://schemas.openxmlformats.org/officeDocument/2006/relationships/worksheet" Target="/xl/worksheets/sheet84.xml" Id="Rfd9544019e2b4b63" /><Relationship Type="http://schemas.openxmlformats.org/officeDocument/2006/relationships/worksheet" Target="/xl/worksheets/sheet85.xml" Id="R882736515d934aef" /><Relationship Type="http://schemas.openxmlformats.org/officeDocument/2006/relationships/worksheet" Target="/xl/worksheets/sheet86.xml" Id="R2c7aaa4efb23474a" /><Relationship Type="http://schemas.openxmlformats.org/officeDocument/2006/relationships/worksheet" Target="/xl/worksheets/sheet87.xml" Id="R118dab8d959a49dc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chart" Target="/xl/drawings/charts/chart1.xml" Id="R84fec2d204bb40f8" /><Relationship Type="http://schemas.openxmlformats.org/officeDocument/2006/relationships/chart" Target="/xl/drawings/charts/chart2.xml" Id="R17235a36ae7a4c89" /></Relationships>
</file>

<file path=xl/drawings/charts/chart1.xml><?xml version="1.0" encoding="utf-8"?>
<c:chartSpace xmlns:c="http://schemas.openxmlformats.org/drawingml/2006/chart">
  <c:lang val="en-US"/>
  <c:roundedCorners val="0"/>
  <c:chart>
    <c:title>
      <c:tx>
        <c:rich>
          <a:bodyPr xmlns:a="http://schemas.openxmlformats.org/drawingml/2006/main"/>
          <a:lstStyle xmlns:a="http://schemas.openxmlformats.org/drawingml/2006/main"/>
          <a:p xmlns:a="http://schemas.openxmlformats.org/drawingml/2006/main">
            <a:r>
              <a:rPr/>
              <a:t>Cash, Receivables and Payables (₹)</a:t>
            </a:r>
          </a:p>
        </c:rich>
      </c:tx>
      <c:overlay val="0"/>
    </c:title>
    <c:autoTitleDeleted val="0"/>
    <c:plotArea>
      <c:barChart>
        <c:barDir val="col"/>
        <c:varyColors val="0"/>
        <c:ser>
          <c:idx val="0"/>
          <c:order val="0"/>
          <c:tx>
            <c:v>Series 1</c:v>
          </c:tx>
          <c:dLbls/>
          <c:cat>
            <c:strRef>
              <c:f>'KPI Dashboard'!$A$7:$A$9</c:f>
              <c:strCache>
                <c:ptCount val="0"/>
              </c:strCache>
            </c:strRef>
          </c:cat>
          <c:val>
            <c:numRef>
              <c:f>'KPI Dashboard'!$B$7:$B$9</c:f>
              <c:numCache>
                <c:formatCode>₹#,##0.00;[Red](₹#,##0.00);-</c:formatCode>
                <c:ptCount val="0"/>
              </c:numCache>
            </c:numRef>
          </c:val>
        </c:ser>
        <c:dLbls/>
        <c:axId val="48650112"/>
        <c:axId val="48672768"/>
      </c:barChart>
      <c:catAx>
        <c:axId val="48650112"/>
        <c:scaling>
          <c:orientation val="minMax"/>
        </c:scaling>
        <c:delete val="0"/>
        <c:axPos val="b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General"/>
        <c:majorTickMark val="none"/>
        <c:minorTickMark val="none"/>
        <c:tickLblPos val="nextTo"/>
        <c:crossAx val="48672768"/>
        <c:crosses val="autoZero"/>
        <c:lblAlgn val="ctr"/>
        <c:lblOffset val="100"/>
        <c:noMultiLvlLbl val="0"/>
      </c:catAx>
      <c:valAx>
        <c:axId val="48672768"/>
        <c:scaling>
          <c:orientation val="minMax"/>
        </c:scaling>
        <c:delete val="0"/>
        <c:axPos val="l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₹#,##0"/>
        <c:majorTickMark val="none"/>
        <c:minorTickMark val="none"/>
        <c:crossAx val="48650112"/>
        <c:crosses val="autoZero"/>
        <c:crossBetween val="between"/>
      </c:valAx>
    </c:plotArea>
    <c:plotVisOnly val="1"/>
  </c:chart>
  <c:spPr>
    <a:ln xmlns:a="http://schemas.openxmlformats.org/drawingml/2006/main" w="9525">
      <a:solidFill>
        <a:srgbClr val="D9D9D9"/>
      </a:solidFill>
      <a:prstDash val="solid"/>
    </a:ln>
  </c:spPr>
</c:chartSpace>
</file>

<file path=xl/drawings/charts/chart2.xml><?xml version="1.0" encoding="utf-8"?>
<c:chartSpace xmlns:c="http://schemas.openxmlformats.org/drawingml/2006/chart">
  <c:lang val="en-US"/>
  <c:roundedCorners val="0"/>
  <c:chart>
    <c:title>
      <c:tx>
        <c:rich>
          <a:bodyPr xmlns:a="http://schemas.openxmlformats.org/drawingml/2006/main"/>
          <a:lstStyle xmlns:a="http://schemas.openxmlformats.org/drawingml/2006/main"/>
          <a:p xmlns:a="http://schemas.openxmlformats.org/drawingml/2006/main">
            <a:r>
              <a:rPr/>
              <a:t>Sales by Service Line (₹)</a:t>
            </a:r>
          </a:p>
        </c:rich>
      </c:tx>
      <c:overlay val="0"/>
    </c:title>
    <c:autoTitleDeleted val="0"/>
    <c:plotArea>
      <c:barChart>
        <c:barDir val="col"/>
        <c:varyColors val="0"/>
        <c:ser>
          <c:idx val="0"/>
          <c:order val="0"/>
          <c:tx>
            <c:v>Series 1</c:v>
          </c:tx>
          <c:dLbls/>
          <c:cat>
            <c:strRef>
              <c:f>'KPI Dashboard'!$A$18:$A$20</c:f>
              <c:strCache>
                <c:ptCount val="0"/>
              </c:strCache>
            </c:strRef>
          </c:cat>
          <c:val>
            <c:numRef>
              <c:f>'KPI Dashboard'!$B$18:$B$20</c:f>
              <c:numCache>
                <c:formatCode>₹#,##0.00;[Red](₹#,##0.00);-</c:formatCode>
                <c:ptCount val="0"/>
              </c:numCache>
            </c:numRef>
          </c:val>
        </c:ser>
        <c:dLbls/>
        <c:axId val="48650112"/>
        <c:axId val="48672768"/>
      </c:barChart>
      <c:catAx>
        <c:axId val="48650112"/>
        <c:scaling>
          <c:orientation val="minMax"/>
        </c:scaling>
        <c:delete val="0"/>
        <c:axPos val="b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General"/>
        <c:majorTickMark val="none"/>
        <c:minorTickMark val="none"/>
        <c:tickLblPos val="nextTo"/>
        <c:crossAx val="48672768"/>
        <c:crosses val="autoZero"/>
        <c:lblAlgn val="ctr"/>
        <c:lblOffset val="100"/>
        <c:noMultiLvlLbl val="0"/>
      </c:catAx>
      <c:valAx>
        <c:axId val="48672768"/>
        <c:scaling>
          <c:orientation val="minMax"/>
        </c:scaling>
        <c:delete val="0"/>
        <c:axPos val="l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₹#,##0"/>
        <c:majorTickMark val="none"/>
        <c:minorTickMark val="none"/>
        <c:crossAx val="48650112"/>
        <c:crosses val="autoZero"/>
        <c:crossBetween val="between"/>
      </c:valAx>
    </c:plotArea>
    <c:plotVisOnly val="1"/>
  </c:chart>
  <c:spPr>
    <a:ln xmlns:a="http://schemas.openxmlformats.org/drawingml/2006/main" w="9525">
      <a:solidFill>
        <a:srgbClr val="D9D9D9"/>
      </a:solidFill>
      <a:prstDash val="solid"/>
    </a:ln>
  </c:spPr>
</c:chartSpace>
</file>

<file path=xl/drawings/drawing1.xml><?xml version="1.0" encoding="utf-8"?>
<xdr:wsDr xmlns:xdr="http://schemas.openxmlformats.org/drawingml/2006/spreadsheetDrawing">
  <xdr:twoCellAnchor>
    <xdr:from>
      <xdr:col>4</xdr:col>
      <xdr:colOff>0</xdr:colOff>
      <xdr:row>3</xdr:row>
      <xdr:rowOff>0</xdr:rowOff>
    </xdr:from>
    <xdr:to>
      <xdr:col>12</xdr:col>
      <xdr:colOff>0</xdr:colOff>
      <xdr:row>15</xdr:row>
      <xdr:rowOff>0</xdr:rowOff>
    </xdr:to>
    <xdr:graphicFrame macro="">
      <xdr:nvGraphicFramePr>
        <xdr:cNvPr id="1" name="Chart"/>
        <xdr:cNvGraphicFramePr/>
      </xdr:nvGraphicFramePr>
      <xdr:xfrm>
        <a:off xmlns:a="http://schemas.openxmlformats.org/drawingml/2006/main" x="0" y="0"/>
        <a:ext xmlns:a="http://schemas.openxmlformats.org/drawingml/2006/main" cx="0" cy="0"/>
      </xdr:xfrm>
      <a:graphic xmlns:a="http://schemas.openxmlformats.org/drawingml/2006/main">
        <a:graphicData uri="http://schemas.openxmlformats.org/drawingml/2006/chart">
          <c:chart xmlns:r="http://schemas.openxmlformats.org/officeDocument/2006/relationships" xmlns:c="http://schemas.openxmlformats.org/drawingml/2006/chart" r:id="R84fec2d204bb40f8"/>
        </a:graphicData>
      </a:graphic>
    </xdr:graphicFrame>
    <xdr:clientData/>
  </xdr:twoCellAnchor>
  <xdr:twoCellAnchor>
    <xdr:from>
      <xdr:col>4</xdr:col>
      <xdr:colOff>0</xdr:colOff>
      <xdr:row>16</xdr:row>
      <xdr:rowOff>0</xdr:rowOff>
    </xdr:from>
    <xdr:to>
      <xdr:col>12</xdr:col>
      <xdr:colOff>0</xdr:colOff>
      <xdr:row>28</xdr:row>
      <xdr:rowOff>0</xdr:rowOff>
    </xdr:to>
    <xdr:graphicFrame macro="">
      <xdr:nvGraphicFramePr>
        <xdr:cNvPr id="2" name="Chart"/>
        <xdr:cNvGraphicFramePr/>
      </xdr:nvGraphicFramePr>
      <xdr:xfrm>
        <a:off xmlns:a="http://schemas.openxmlformats.org/drawingml/2006/main" x="0" y="0"/>
        <a:ext xmlns:a="http://schemas.openxmlformats.org/drawingml/2006/main" cx="0" cy="0"/>
      </xdr:xfrm>
      <a:graphic xmlns:a="http://schemas.openxmlformats.org/drawingml/2006/main">
        <a:graphicData uri="http://schemas.openxmlformats.org/drawingml/2006/chart">
          <c:chart xmlns:r="http://schemas.openxmlformats.org/officeDocument/2006/relationships" xmlns:c="http://schemas.openxmlformats.org/drawingml/2006/chart" r:id="R17235a36ae7a4c89"/>
        </a:graphicData>
      </a:graphic>
    </xdr:graphicFrame>
    <xdr:clientData/>
  </xdr:twoCellAnchor>
</xdr:wsDr>
</file>

<file path=xl/tables/table1.xml><?xml version="1.0" encoding="utf-8"?>
<x:table xmlns:x="http://schemas.openxmlformats.org/spreadsheetml/2006/main" id="1" name="COATable" displayName="COATable" ref="A4:J34" headerRowCount="1" totalsRowCount="0" totalsRowShown="0">
  <x:tableColumns count="10">
    <x:tableColumn id="1" name="Account Code"/>
    <x:tableColumn id="2" name="Account Name"/>
    <x:tableColumn id="3" name="Parent Code"/>
    <x:tableColumn id="4" name="Class"/>
    <x:tableColumn id="5" name="Account Type"/>
    <x:tableColumn id="6" name="Normal Balance"/>
    <x:tableColumn id="7" name="Tax Scope"/>
    <x:tableColumn id="8" name="Profit Centre"/>
    <x:tableColumn id="9" name="Posting Allowed?"/>
    <x:tableColumn id="10" name="Active?"/>
  </x:tableColumns>
  <x:tableStyleInfo name="TableStyleMedium2" showFirstColumn="0" showLastColumn="0" showRowStripes="1" showColumnStripes="0"/>
</x:table>
</file>

<file path=xl/theme/theme1.xml><?xml version="1.0" encoding="utf-8"?>
<a:theme xmlns:a="http://schemas.openxmlformats.org/drawingml/2006/main" name="ChatGPT">
  <a:themeElements>
    <a:clrScheme name="ChatGPT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Calibri Light"/>
        <a:ea typeface="Calibri Light"/>
        <a:cs typeface="Calibri Light"/>
      </a:majorFont>
      <a:minorFont>
        <a:latin typeface="Calibri"/>
        <a:ea typeface="Calibri"/>
        <a:cs typeface="Calibri"/>
      </a:minorFont>
    </a:fontScheme>
    <a:fmtScheme name="ChatGPT">
      <a:fillStyleLst>
        <a:solidFill>
          <a:schemeClr val="phClr"/>
        </a:solidFill>
        <a:gradFill>
          <a:gsLst>
            <a:gs pos="0">
              <a:schemeClr val="phClr">
                <a:tint val="67000"/>
                <a:lumMod val="110000"/>
                <a:satMod val="105000"/>
              </a:schemeClr>
            </a:gs>
            <a:gs pos="50000">
              <a:schemeClr val="phClr">
                <a:tint val="73000"/>
                <a:lumMod val="105000"/>
                <a:satMod val="103000"/>
              </a:schemeClr>
            </a:gs>
            <a:gs pos="100000">
              <a:schemeClr val="phClr">
                <a:tint val="81000"/>
                <a:lumMod val="105000"/>
                <a:satMod val="109000"/>
              </a:schemeClr>
            </a:gs>
          </a:gsLst>
          <a:lin ang="5400000" scaled="0"/>
        </a:gradFill>
        <a:gradFill>
          <a:gsLst>
            <a:gs pos="0">
              <a:schemeClr val="phClr">
                <a:tint val="94000"/>
                <a:lumMod val="102000"/>
                <a:satMod val="103000"/>
              </a:schemeClr>
            </a:gs>
            <a:gs pos="50000">
              <a:schemeClr val="phClr">
                <a:shade val="100000"/>
                <a:lumMod val="100000"/>
                <a:satMod val="110000"/>
              </a:schemeClr>
            </a:gs>
            <a:gs pos="100000">
              <a:schemeClr val="phClr">
                <a:shade val="78000"/>
                <a:lumMod val="99000"/>
                <a:satMod val="120000"/>
              </a:schemeClr>
            </a:gs>
          </a:gsLst>
          <a:lin ang="5400000" scaled="0"/>
        </a:gradFill>
      </a:fillStyleLst>
      <a:lnStyleLst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  <a:ln w="25400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  <a:satMod val="150000"/>
              </a:schemeClr>
            </a:gs>
            <a:gs pos="50000">
              <a:schemeClr val="phClr">
                <a:tint val="98000"/>
                <a:shade val="90000"/>
                <a:lumMod val="103000"/>
                <a:satMod val="130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table" Target="/xl/tables/table1.xml" Id="R02a1e85b0aa4415b" /></Relationships>
</file>

<file path=xl/worksheets/_rels/sheet48.xml.rels>&#65279;<?xml version="1.0" encoding="utf-8"?><Relationships xmlns="http://schemas.openxmlformats.org/package/2006/relationships"><Relationship Type="http://schemas.openxmlformats.org/officeDocument/2006/relationships/drawing" Target="/xl/drawings/drawing1.xml" Id="Ra1368ef717fc4766" /></Relationships>
</file>

<file path=xl/worksheets/sheet1.xml><?xml version="1.0" encoding="utf-8"?>
<x:worksheet xmlns:x="http://schemas.openxmlformats.org/spreadsheetml/2006/main">
  <x:sheetViews>
    <x:sheetView showGridLines="0" workbookViewId="0"/>
  </x:sheetViews>
  <x:sheetFormatPr defaultRowHeight="15"/>
  <x:cols>
    <x:col min="1" max="1" width="14" hidden="0" customWidth="1"/>
    <x:col min="2" max="2" width="32" hidden="0" customWidth="1"/>
    <x:col min="3" max="3" width="14" hidden="0" customWidth="1"/>
    <x:col min="4" max="4" width="18" hidden="0" customWidth="1"/>
    <x:col min="5" max="5" width="22" hidden="0" customWidth="1"/>
    <x:col min="6" max="6" width="14" hidden="0" customWidth="1"/>
    <x:col min="7" max="7" width="22" hidden="0" customWidth="1"/>
    <x:col min="8" max="8" width="18" hidden="0" customWidth="1"/>
    <x:col min="9" max="9" width="16" hidden="0" customWidth="1"/>
    <x:col min="10" max="10" width="10" hidden="0" customWidth="1"/>
  </x:cols>
  <x:sheetData>
    <x:row r="1">
      <x:c r="A1" s="2" t="str">
        <x:v>Chart of Accounts</x:v>
      </x:c>
    </x:row>
    <x:row r="2">
      <x:c r="A2" s="5" t="str">
        <x:v>Enter approved source data only. Formula/control columns should not be overwritten.</x:v>
      </x:c>
    </x:row>
    <x:row r="4">
      <x:c r="A4" s="9" t="str">
        <x:v>Account Code</x:v>
      </x:c>
      <x:c r="B4" s="9" t="str">
        <x:v>Account Name</x:v>
      </x:c>
      <x:c r="C4" s="9" t="str">
        <x:v>Parent Code</x:v>
      </x:c>
      <x:c r="D4" s="9" t="str">
        <x:v>Class</x:v>
      </x:c>
      <x:c r="E4" s="9" t="str">
        <x:v>Account Type</x:v>
      </x:c>
      <x:c r="F4" s="9" t="str">
        <x:v>Normal Balance</x:v>
      </x:c>
      <x:c r="G4" s="9" t="str">
        <x:v>Tax Scope</x:v>
      </x:c>
      <x:c r="H4" s="9" t="str">
        <x:v>Profit Centre</x:v>
      </x:c>
      <x:c r="I4" s="9" t="str">
        <x:v>Posting Allowed?</x:v>
      </x:c>
      <x:c r="J4" s="9" t="str">
        <x:v>Active?</x:v>
      </x:c>
    </x:row>
    <x:row r="5">
      <x:c r="A5" t="str">
        <x:v>1000</x:v>
      </x:c>
      <x:c r="B5" t="str">
        <x:v>Assets</x:v>
      </x:c>
      <x:c r="C5" t="str"/>
      <x:c r="D5" t="str">
        <x:v>Assets</x:v>
      </x:c>
      <x:c r="E5" t="str">
        <x:v>Header</x:v>
      </x:c>
      <x:c r="F5" t="str">
        <x:v>Debit</x:v>
      </x:c>
      <x:c r="G5" t="str">
        <x:v>Universal</x:v>
      </x:c>
      <x:c r="H5" t="str"/>
      <x:c r="I5" t="str">
        <x:v>No</x:v>
      </x:c>
      <x:c r="J5" t="str">
        <x:v>Yes</x:v>
      </x:c>
    </x:row>
    <x:row r="6">
      <x:c r="A6" t="str">
        <x:v>1100</x:v>
      </x:c>
      <x:c r="B6" t="str">
        <x:v>Current Assets</x:v>
      </x:c>
      <x:c r="C6" t="str">
        <x:v>1000</x:v>
      </x:c>
      <x:c r="D6" t="str">
        <x:v>Assets</x:v>
      </x:c>
      <x:c r="E6" t="str">
        <x:v>Header</x:v>
      </x:c>
      <x:c r="F6" t="str">
        <x:v>Debit</x:v>
      </x:c>
      <x:c r="G6" t="str">
        <x:v>Universal</x:v>
      </x:c>
      <x:c r="H6" t="str"/>
      <x:c r="I6" t="str">
        <x:v>No</x:v>
      </x:c>
      <x:c r="J6" t="str">
        <x:v>Yes</x:v>
      </x:c>
    </x:row>
    <x:row r="7">
      <x:c r="A7" t="str">
        <x:v>1110</x:v>
      </x:c>
      <x:c r="B7" t="str">
        <x:v>Cash in Hand</x:v>
      </x:c>
      <x:c r="C7" t="str">
        <x:v>1100</x:v>
      </x:c>
      <x:c r="D7" t="str">
        <x:v>Assets</x:v>
      </x:c>
      <x:c r="E7" t="str">
        <x:v>Cash</x:v>
      </x:c>
      <x:c r="F7" t="str">
        <x:v>Debit</x:v>
      </x:c>
      <x:c r="G7" t="str">
        <x:v>Universal</x:v>
      </x:c>
      <x:c r="H7" t="str"/>
      <x:c r="I7" t="str">
        <x:v>Yes</x:v>
      </x:c>
      <x:c r="J7" t="str">
        <x:v>Yes</x:v>
      </x:c>
    </x:row>
    <x:row r="8">
      <x:c r="A8" t="str">
        <x:v>1120</x:v>
      </x:c>
      <x:c r="B8" t="str">
        <x:v>Bank Account</x:v>
      </x:c>
      <x:c r="C8" t="str">
        <x:v>1100</x:v>
      </x:c>
      <x:c r="D8" t="str">
        <x:v>Assets</x:v>
      </x:c>
      <x:c r="E8" t="str">
        <x:v>Bank</x:v>
      </x:c>
      <x:c r="F8" t="str">
        <x:v>Debit</x:v>
      </x:c>
      <x:c r="G8" t="str">
        <x:v>Universal</x:v>
      </x:c>
      <x:c r="H8" t="str"/>
      <x:c r="I8" t="str">
        <x:v>Yes</x:v>
      </x:c>
      <x:c r="J8" t="str">
        <x:v>Yes</x:v>
      </x:c>
    </x:row>
    <x:row r="9">
      <x:c r="A9" t="str">
        <x:v>1130</x:v>
      </x:c>
      <x:c r="B9" t="str">
        <x:v>Petty Cash</x:v>
      </x:c>
      <x:c r="C9" t="str">
        <x:v>1100</x:v>
      </x:c>
      <x:c r="D9" t="str">
        <x:v>Assets</x:v>
      </x:c>
      <x:c r="E9" t="str">
        <x:v>Cash</x:v>
      </x:c>
      <x:c r="F9" t="str">
        <x:v>Debit</x:v>
      </x:c>
      <x:c r="G9" t="str">
        <x:v>Universal</x:v>
      </x:c>
      <x:c r="H9" t="str"/>
      <x:c r="I9" t="str">
        <x:v>Yes</x:v>
      </x:c>
      <x:c r="J9" t="str">
        <x:v>Yes</x:v>
      </x:c>
    </x:row>
    <x:row r="10">
      <x:c r="A10" t="str">
        <x:v>1140</x:v>
      </x:c>
      <x:c r="B10" t="str">
        <x:v>Accounts Receivable</x:v>
      </x:c>
      <x:c r="C10" t="str">
        <x:v>1100</x:v>
      </x:c>
      <x:c r="D10" t="str">
        <x:v>Assets</x:v>
      </x:c>
      <x:c r="E10" t="str">
        <x:v>Receivable</x:v>
      </x:c>
      <x:c r="F10" t="str">
        <x:v>Debit</x:v>
      </x:c>
      <x:c r="G10" t="str">
        <x:v>Universal</x:v>
      </x:c>
      <x:c r="H10" t="str"/>
      <x:c r="I10" t="str">
        <x:v>Yes</x:v>
      </x:c>
      <x:c r="J10" t="str">
        <x:v>Yes</x:v>
      </x:c>
    </x:row>
    <x:row r="11">
      <x:c r="A11" t="str">
        <x:v>1160</x:v>
      </x:c>
      <x:c r="B11" t="str">
        <x:v>Employee Advances</x:v>
      </x:c>
      <x:c r="C11" t="str">
        <x:v>1100</x:v>
      </x:c>
      <x:c r="D11" t="str">
        <x:v>Assets</x:v>
      </x:c>
      <x:c r="E11" t="str">
        <x:v>Advance</x:v>
      </x:c>
      <x:c r="F11" t="str">
        <x:v>Debit</x:v>
      </x:c>
      <x:c r="G11" t="str">
        <x:v>Universal</x:v>
      </x:c>
      <x:c r="H11" t="str"/>
      <x:c r="I11" t="str">
        <x:v>Yes</x:v>
      </x:c>
      <x:c r="J11" t="str">
        <x:v>Yes</x:v>
      </x:c>
    </x:row>
    <x:row r="12">
      <x:c r="A12" t="str">
        <x:v>1170</x:v>
      </x:c>
      <x:c r="B12" t="str">
        <x:v>Vendor Advances</x:v>
      </x:c>
      <x:c r="C12" t="str">
        <x:v>1100</x:v>
      </x:c>
      <x:c r="D12" t="str">
        <x:v>Assets</x:v>
      </x:c>
      <x:c r="E12" t="str">
        <x:v>Advance</x:v>
      </x:c>
      <x:c r="F12" t="str">
        <x:v>Debit</x:v>
      </x:c>
      <x:c r="G12" t="str">
        <x:v>Universal</x:v>
      </x:c>
      <x:c r="H12" t="str"/>
      <x:c r="I12" t="str">
        <x:v>Yes</x:v>
      </x:c>
      <x:c r="J12" t="str">
        <x:v>Yes</x:v>
      </x:c>
    </x:row>
    <x:row r="13">
      <x:c r="A13" t="str">
        <x:v>1180</x:v>
      </x:c>
      <x:c r="B13" t="str">
        <x:v>VAT/GST Recoverable</x:v>
      </x:c>
      <x:c r="C13" t="str">
        <x:v>1100</x:v>
      </x:c>
      <x:c r="D13" t="str">
        <x:v>Assets</x:v>
      </x:c>
      <x:c r="E13" t="str">
        <x:v>Tax Recoverable</x:v>
      </x:c>
      <x:c r="F13" t="str">
        <x:v>Debit</x:v>
      </x:c>
      <x:c r="G13" t="str">
        <x:v>Entity tax</x:v>
      </x:c>
      <x:c r="H13" t="str"/>
      <x:c r="I13" t="str">
        <x:v>Yes</x:v>
      </x:c>
      <x:c r="J13" t="str">
        <x:v>Yes</x:v>
      </x:c>
    </x:row>
    <x:row r="14">
      <x:c r="A14" t="str">
        <x:v>1500</x:v>
      </x:c>
      <x:c r="B14" t="str">
        <x:v>Fixed Assets</x:v>
      </x:c>
      <x:c r="C14" t="str">
        <x:v>1000</x:v>
      </x:c>
      <x:c r="D14" t="str">
        <x:v>Assets</x:v>
      </x:c>
      <x:c r="E14" t="str">
        <x:v>Header</x:v>
      </x:c>
      <x:c r="F14" t="str">
        <x:v>Debit</x:v>
      </x:c>
      <x:c r="G14" t="str">
        <x:v>Universal</x:v>
      </x:c>
      <x:c r="H14" t="str"/>
      <x:c r="I14" t="str">
        <x:v>No</x:v>
      </x:c>
      <x:c r="J14" t="str">
        <x:v>Yes</x:v>
      </x:c>
    </x:row>
    <x:row r="15">
      <x:c r="A15" t="str">
        <x:v>1510</x:v>
      </x:c>
      <x:c r="B15" t="str">
        <x:v>Vehicles</x:v>
      </x:c>
      <x:c r="C15" t="str">
        <x:v>1500</x:v>
      </x:c>
      <x:c r="D15" t="str">
        <x:v>Assets</x:v>
      </x:c>
      <x:c r="E15" t="str">
        <x:v>Fixed Asset</x:v>
      </x:c>
      <x:c r="F15" t="str">
        <x:v>Debit</x:v>
      </x:c>
      <x:c r="G15" t="str">
        <x:v>Universal</x:v>
      </x:c>
      <x:c r="H15" t="str">
        <x:v>Fleet</x:v>
      </x:c>
      <x:c r="I15" t="str">
        <x:v>Yes</x:v>
      </x:c>
      <x:c r="J15" t="str">
        <x:v>Yes</x:v>
      </x:c>
    </x:row>
    <x:row r="16">
      <x:c r="A16" t="str">
        <x:v>1530</x:v>
      </x:c>
      <x:c r="B16" t="str">
        <x:v>Computers &amp; GPS</x:v>
      </x:c>
      <x:c r="C16" t="str">
        <x:v>1500</x:v>
      </x:c>
      <x:c r="D16" t="str">
        <x:v>Assets</x:v>
      </x:c>
      <x:c r="E16" t="str">
        <x:v>Fixed Asset</x:v>
      </x:c>
      <x:c r="F16" t="str">
        <x:v>Debit</x:v>
      </x:c>
      <x:c r="G16" t="str">
        <x:v>Universal</x:v>
      </x:c>
      <x:c r="H16" t="str">
        <x:v>IT</x:v>
      </x:c>
      <x:c r="I16" t="str">
        <x:v>Yes</x:v>
      </x:c>
      <x:c r="J16" t="str">
        <x:v>Yes</x:v>
      </x:c>
    </x:row>
    <x:row r="17">
      <x:c r="A17" t="str">
        <x:v>1600</x:v>
      </x:c>
      <x:c r="B17" t="str">
        <x:v>Accumulated Depreciation</x:v>
      </x:c>
      <x:c r="C17" t="str">
        <x:v>1000</x:v>
      </x:c>
      <x:c r="D17" t="str">
        <x:v>Assets</x:v>
      </x:c>
      <x:c r="E17" t="str">
        <x:v>Contra Asset</x:v>
      </x:c>
      <x:c r="F17" t="str">
        <x:v>Credit</x:v>
      </x:c>
      <x:c r="G17" t="str">
        <x:v>Universal</x:v>
      </x:c>
      <x:c r="H17" t="str"/>
      <x:c r="I17" t="str">
        <x:v>Yes</x:v>
      </x:c>
      <x:c r="J17" t="str">
        <x:v>Yes</x:v>
      </x:c>
    </x:row>
    <x:row r="18">
      <x:c r="A18" t="str">
        <x:v>2000</x:v>
      </x:c>
      <x:c r="B18" t="str">
        <x:v>Liabilities</x:v>
      </x:c>
      <x:c r="C18" t="str"/>
      <x:c r="D18" t="str">
        <x:v>Liabilities</x:v>
      </x:c>
      <x:c r="E18" t="str">
        <x:v>Header</x:v>
      </x:c>
      <x:c r="F18" t="str">
        <x:v>Credit</x:v>
      </x:c>
      <x:c r="G18" t="str">
        <x:v>Universal</x:v>
      </x:c>
      <x:c r="H18" t="str"/>
      <x:c r="I18" t="str">
        <x:v>No</x:v>
      </x:c>
      <x:c r="J18" t="str">
        <x:v>Yes</x:v>
      </x:c>
    </x:row>
    <x:row r="19">
      <x:c r="A19" t="str">
        <x:v>2110</x:v>
      </x:c>
      <x:c r="B19" t="str">
        <x:v>Accounts Payable</x:v>
      </x:c>
      <x:c r="C19" t="str">
        <x:v>2000</x:v>
      </x:c>
      <x:c r="D19" t="str">
        <x:v>Liabilities</x:v>
      </x:c>
      <x:c r="E19" t="str">
        <x:v>Payable</x:v>
      </x:c>
      <x:c r="F19" t="str">
        <x:v>Credit</x:v>
      </x:c>
      <x:c r="G19" t="str">
        <x:v>Universal</x:v>
      </x:c>
      <x:c r="H19" t="str"/>
      <x:c r="I19" t="str">
        <x:v>Yes</x:v>
      </x:c>
      <x:c r="J19" t="str">
        <x:v>Yes</x:v>
      </x:c>
    </x:row>
    <x:row r="20">
      <x:c r="A20" t="str">
        <x:v>2120</x:v>
      </x:c>
      <x:c r="B20" t="str">
        <x:v>Salary Payable</x:v>
      </x:c>
      <x:c r="C20" t="str">
        <x:v>2000</x:v>
      </x:c>
      <x:c r="D20" t="str">
        <x:v>Liabilities</x:v>
      </x:c>
      <x:c r="E20" t="str">
        <x:v>Payroll Payable</x:v>
      </x:c>
      <x:c r="F20" t="str">
        <x:v>Credit</x:v>
      </x:c>
      <x:c r="G20" t="str">
        <x:v>Payroll</x:v>
      </x:c>
      <x:c r="H20" t="str"/>
      <x:c r="I20" t="str">
        <x:v>Yes</x:v>
      </x:c>
      <x:c r="J20" t="str">
        <x:v>Yes</x:v>
      </x:c>
    </x:row>
    <x:row r="21">
      <x:c r="A21" t="str">
        <x:v>2190</x:v>
      </x:c>
      <x:c r="B21" t="str">
        <x:v>VAT/GST/TDS Payable</x:v>
      </x:c>
      <x:c r="C21" t="str">
        <x:v>2000</x:v>
      </x:c>
      <x:c r="D21" t="str">
        <x:v>Liabilities</x:v>
      </x:c>
      <x:c r="E21" t="str">
        <x:v>Tax Payable</x:v>
      </x:c>
      <x:c r="F21" t="str">
        <x:v>Credit</x:v>
      </x:c>
      <x:c r="G21" t="str">
        <x:v>Entity tax</x:v>
      </x:c>
      <x:c r="H21" t="str"/>
      <x:c r="I21" t="str">
        <x:v>Yes</x:v>
      </x:c>
      <x:c r="J21" t="str">
        <x:v>Yes</x:v>
      </x:c>
    </x:row>
    <x:row r="22">
      <x:c r="A22" t="str">
        <x:v>3000</x:v>
      </x:c>
      <x:c r="B22" t="str">
        <x:v>Equity</x:v>
      </x:c>
      <x:c r="C22" t="str"/>
      <x:c r="D22" t="str">
        <x:v>Equity</x:v>
      </x:c>
      <x:c r="E22" t="str">
        <x:v>Header</x:v>
      </x:c>
      <x:c r="F22" t="str">
        <x:v>Credit</x:v>
      </x:c>
      <x:c r="G22" t="str">
        <x:v>Universal</x:v>
      </x:c>
      <x:c r="H22" t="str"/>
      <x:c r="I22" t="str">
        <x:v>No</x:v>
      </x:c>
      <x:c r="J22" t="str">
        <x:v>Yes</x:v>
      </x:c>
    </x:row>
    <x:row r="23">
      <x:c r="A23" t="str">
        <x:v>4000</x:v>
      </x:c>
      <x:c r="B23" t="str">
        <x:v>Revenue</x:v>
      </x:c>
      <x:c r="C23" t="str"/>
      <x:c r="D23" t="str">
        <x:v>Revenue</x:v>
      </x:c>
      <x:c r="E23" t="str">
        <x:v>Header</x:v>
      </x:c>
      <x:c r="F23" t="str">
        <x:v>Credit</x:v>
      </x:c>
      <x:c r="G23" t="str">
        <x:v>GST/VAT</x:v>
      </x:c>
      <x:c r="H23" t="str">
        <x:v>All</x:v>
      </x:c>
      <x:c r="I23" t="str">
        <x:v>No</x:v>
      </x:c>
      <x:c r="J23" t="str">
        <x:v>Yes</x:v>
      </x:c>
    </x:row>
    <x:row r="24">
      <x:c r="A24" t="str">
        <x:v>4110</x:v>
      </x:c>
      <x:c r="B24" t="str">
        <x:v>Employee Transport Revenue</x:v>
      </x:c>
      <x:c r="C24" t="str">
        <x:v>4000</x:v>
      </x:c>
      <x:c r="D24" t="str">
        <x:v>Revenue</x:v>
      </x:c>
      <x:c r="E24" t="str">
        <x:v>Operating Revenue</x:v>
      </x:c>
      <x:c r="F24" t="str">
        <x:v>Credit</x:v>
      </x:c>
      <x:c r="G24" t="str">
        <x:v>GST/VAT</x:v>
      </x:c>
      <x:c r="H24" t="str">
        <x:v>Employee Transport</x:v>
      </x:c>
      <x:c r="I24" t="str">
        <x:v>Yes</x:v>
      </x:c>
      <x:c r="J24" t="str">
        <x:v>Yes</x:v>
      </x:c>
    </x:row>
    <x:row r="25">
      <x:c r="A25" t="str">
        <x:v>4210</x:v>
      </x:c>
      <x:c r="B25" t="str">
        <x:v>Taxi Revenue</x:v>
      </x:c>
      <x:c r="C25" t="str">
        <x:v>4000</x:v>
      </x:c>
      <x:c r="D25" t="str">
        <x:v>Revenue</x:v>
      </x:c>
      <x:c r="E25" t="str">
        <x:v>Operating Revenue</x:v>
      </x:c>
      <x:c r="F25" t="str">
        <x:v>Credit</x:v>
      </x:c>
      <x:c r="G25" t="str">
        <x:v>GST/VAT</x:v>
      </x:c>
      <x:c r="H25" t="str">
        <x:v>Taxi</x:v>
      </x:c>
      <x:c r="I25" t="str">
        <x:v>Yes</x:v>
      </x:c>
      <x:c r="J25" t="str">
        <x:v>Yes</x:v>
      </x:c>
    </x:row>
    <x:row r="26">
      <x:c r="A26" t="str">
        <x:v>4310</x:v>
      </x:c>
      <x:c r="B26" t="str">
        <x:v>Tour &amp; Travel Revenue</x:v>
      </x:c>
      <x:c r="C26" t="str">
        <x:v>4000</x:v>
      </x:c>
      <x:c r="D26" t="str">
        <x:v>Revenue</x:v>
      </x:c>
      <x:c r="E26" t="str">
        <x:v>Operating Revenue</x:v>
      </x:c>
      <x:c r="F26" t="str">
        <x:v>Credit</x:v>
      </x:c>
      <x:c r="G26" t="str">
        <x:v>GST/VAT</x:v>
      </x:c>
      <x:c r="H26" t="str">
        <x:v>Tours</x:v>
      </x:c>
      <x:c r="I26" t="str">
        <x:v>Yes</x:v>
      </x:c>
      <x:c r="J26" t="str">
        <x:v>Yes</x:v>
      </x:c>
    </x:row>
    <x:row r="27">
      <x:c r="A27" t="str">
        <x:v>5000</x:v>
      </x:c>
      <x:c r="B27" t="str">
        <x:v>Cost of Sales</x:v>
      </x:c>
      <x:c r="C27" t="str"/>
      <x:c r="D27" t="str">
        <x:v>Cost of Sales</x:v>
      </x:c>
      <x:c r="E27" t="str">
        <x:v>Header</x:v>
      </x:c>
      <x:c r="F27" t="str">
        <x:v>Debit</x:v>
      </x:c>
      <x:c r="G27" t="str">
        <x:v>Universal</x:v>
      </x:c>
      <x:c r="H27" t="str">
        <x:v>All</x:v>
      </x:c>
      <x:c r="I27" t="str">
        <x:v>No</x:v>
      </x:c>
      <x:c r="J27" t="str">
        <x:v>Yes</x:v>
      </x:c>
    </x:row>
    <x:row r="28">
      <x:c r="A28" t="str">
        <x:v>5010</x:v>
      </x:c>
      <x:c r="B28" t="str">
        <x:v>Fleet Cost</x:v>
      </x:c>
      <x:c r="C28" t="str">
        <x:v>5000</x:v>
      </x:c>
      <x:c r="D28" t="str">
        <x:v>Cost of Sales</x:v>
      </x:c>
      <x:c r="E28" t="str">
        <x:v>Direct Cost</x:v>
      </x:c>
      <x:c r="F28" t="str">
        <x:v>Debit</x:v>
      </x:c>
      <x:c r="G28" t="str">
        <x:v>GST/VAT</x:v>
      </x:c>
      <x:c r="H28" t="str">
        <x:v>Fleet</x:v>
      </x:c>
      <x:c r="I28" t="str">
        <x:v>Yes</x:v>
      </x:c>
      <x:c r="J28" t="str">
        <x:v>Yes</x:v>
      </x:c>
    </x:row>
    <x:row r="29">
      <x:c r="A29" t="str">
        <x:v>5100</x:v>
      </x:c>
      <x:c r="B29" t="str">
        <x:v>Tour Cost</x:v>
      </x:c>
      <x:c r="C29" t="str">
        <x:v>5000</x:v>
      </x:c>
      <x:c r="D29" t="str">
        <x:v>Cost of Sales</x:v>
      </x:c>
      <x:c r="E29" t="str">
        <x:v>Direct Cost</x:v>
      </x:c>
      <x:c r="F29" t="str">
        <x:v>Debit</x:v>
      </x:c>
      <x:c r="G29" t="str">
        <x:v>GST/VAT</x:v>
      </x:c>
      <x:c r="H29" t="str">
        <x:v>Tours</x:v>
      </x:c>
      <x:c r="I29" t="str">
        <x:v>Yes</x:v>
      </x:c>
      <x:c r="J29" t="str">
        <x:v>Yes</x:v>
      </x:c>
    </x:row>
    <x:row r="30">
      <x:c r="A30" t="str">
        <x:v>6000</x:v>
      </x:c>
      <x:c r="B30" t="str">
        <x:v>Operating Expenses</x:v>
      </x:c>
      <x:c r="C30" t="str"/>
      <x:c r="D30" t="str">
        <x:v>Expenses</x:v>
      </x:c>
      <x:c r="E30" t="str">
        <x:v>Header</x:v>
      </x:c>
      <x:c r="F30" t="str">
        <x:v>Debit</x:v>
      </x:c>
      <x:c r="G30" t="str">
        <x:v>Universal</x:v>
      </x:c>
      <x:c r="H30" t="str"/>
      <x:c r="I30" t="str">
        <x:v>No</x:v>
      </x:c>
      <x:c r="J30" t="str">
        <x:v>Yes</x:v>
      </x:c>
    </x:row>
    <x:row r="31">
      <x:c r="A31" t="str">
        <x:v>6100</x:v>
      </x:c>
      <x:c r="B31" t="str">
        <x:v>Administration</x:v>
      </x:c>
      <x:c r="C31" t="str">
        <x:v>6000</x:v>
      </x:c>
      <x:c r="D31" t="str">
        <x:v>Expenses</x:v>
      </x:c>
      <x:c r="E31" t="str">
        <x:v>Operating Expense</x:v>
      </x:c>
      <x:c r="F31" t="str">
        <x:v>Debit</x:v>
      </x:c>
      <x:c r="G31" t="str">
        <x:v>GST/VAT</x:v>
      </x:c>
      <x:c r="H31" t="str">
        <x:v>Admin</x:v>
      </x:c>
      <x:c r="I31" t="str">
        <x:v>Yes</x:v>
      </x:c>
      <x:c r="J31" t="str">
        <x:v>Yes</x:v>
      </x:c>
    </x:row>
    <x:row r="32">
      <x:c r="A32" t="str">
        <x:v>6200</x:v>
      </x:c>
      <x:c r="B32" t="str">
        <x:v>HR Expenses</x:v>
      </x:c>
      <x:c r="C32" t="str">
        <x:v>6000</x:v>
      </x:c>
      <x:c r="D32" t="str">
        <x:v>Expenses</x:v>
      </x:c>
      <x:c r="E32" t="str">
        <x:v>Operating Expense</x:v>
      </x:c>
      <x:c r="F32" t="str">
        <x:v>Debit</x:v>
      </x:c>
      <x:c r="G32" t="str">
        <x:v>GST/VAT</x:v>
      </x:c>
      <x:c r="H32" t="str">
        <x:v>HR</x:v>
      </x:c>
      <x:c r="I32" t="str">
        <x:v>Yes</x:v>
      </x:c>
      <x:c r="J32" t="str">
        <x:v>Yes</x:v>
      </x:c>
    </x:row>
    <x:row r="33">
      <x:c r="A33" t="str">
        <x:v>6300</x:v>
      </x:c>
      <x:c r="B33" t="str">
        <x:v>Sales &amp; Marketing</x:v>
      </x:c>
      <x:c r="C33" t="str">
        <x:v>6000</x:v>
      </x:c>
      <x:c r="D33" t="str">
        <x:v>Expenses</x:v>
      </x:c>
      <x:c r="E33" t="str">
        <x:v>Operating Expense</x:v>
      </x:c>
      <x:c r="F33" t="str">
        <x:v>Debit</x:v>
      </x:c>
      <x:c r="G33" t="str">
        <x:v>GST/VAT</x:v>
      </x:c>
      <x:c r="H33" t="str">
        <x:v>Sales</x:v>
      </x:c>
      <x:c r="I33" t="str">
        <x:v>Yes</x:v>
      </x:c>
      <x:c r="J33" t="str">
        <x:v>Yes</x:v>
      </x:c>
    </x:row>
    <x:row r="34">
      <x:c r="A34" t="str">
        <x:v>6400</x:v>
      </x:c>
      <x:c r="B34" t="str">
        <x:v>Finance &amp; Legal</x:v>
      </x:c>
      <x:c r="C34" t="str">
        <x:v>6000</x:v>
      </x:c>
      <x:c r="D34" t="str">
        <x:v>Expenses</x:v>
      </x:c>
      <x:c r="E34" t="str">
        <x:v>Operating Expense</x:v>
      </x:c>
      <x:c r="F34" t="str">
        <x:v>Debit</x:v>
      </x:c>
      <x:c r="G34" t="str">
        <x:v>GST/VAT</x:v>
      </x:c>
      <x:c r="H34" t="str">
        <x:v>Finance</x:v>
      </x:c>
      <x:c r="I34" t="str">
        <x:v>Yes</x:v>
      </x:c>
      <x:c r="J34" t="str">
        <x:v>Yes</x:v>
      </x:c>
    </x:row>
  </x:sheetData>
  <x:mergeCells>
    <x:mergeCell ref="A1:J1"/>
    <x:mergeCell ref="A2:J2"/>
  </x:mergeCells>
  <x:pageMargins left="0.7" right="0.7" top="0.75" bottom="0.75" header="0.3" footer="0.3"/>
  <x:tableParts count="1">
    <x:tablePart xmlns:r="http://schemas.openxmlformats.org/officeDocument/2006/relationships" r:id="R02a1e85b0aa4415b"/>
  </x:tableParts>
</x:worksheet>
</file>

<file path=xl/worksheets/sheet2.xml><?xml version="1.0" encoding="utf-8"?>
<x:worksheet xmlns:x="http://schemas.openxmlformats.org/spreadsheetml/2006/main">
  <x:sheetViews>
    <x:sheetView showGridLines="0" workbookViewId="0"/>
  </x:sheetViews>
  <x:sheetFormatPr defaultRowHeight="15"/>
  <x:cols>
    <x:col min="1" max="1" width="14" hidden="0" customWidth="1"/>
    <x:col min="2" max="2" width="26" hidden="0" customWidth="1"/>
    <x:col min="3" max="3" width="18" hidden="0" customWidth="1"/>
    <x:col min="4" max="4" width="32" hidden="0" customWidth="1"/>
    <x:col min="5" max="5" width="20" hidden="0" customWidth="1"/>
    <x:col min="6" max="6" width="25" hidden="0" customWidth="1"/>
    <x:col min="7" max="7" width="15" hidden="0" customWidth="1"/>
    <x:col min="8" max="8" width="12" hidden="0" customWidth="1"/>
    <x:col min="9" max="9" width="15" hidden="0" customWidth="1"/>
    <x:col min="10" max="10" width="18" hidden="0" customWidth="1"/>
    <x:col min="11" max="11" width="15" hidden="0" customWidth="1"/>
    <x:col min="12" max="12" width="12" hidden="0" customWidth="1"/>
  </x:cols>
  <x:sheetData>
    <x:row r="1">
      <x:c r="A1" s="2" t="str">
        <x:v>Customer Master</x:v>
      </x:c>
    </x:row>
    <x:row r="2">
      <x:c r="A2" s="5" t="str">
        <x:v>Enter approved source data only. Formula/control columns should not be overwritten.</x:v>
      </x:c>
    </x:row>
    <x:row r="4">
      <x:c r="A4" s="9" t="str">
        <x:v>Customer ID</x:v>
      </x:c>
      <x:c r="B4" s="9" t="str">
        <x:v>Customer Name</x:v>
      </x:c>
      <x:c r="C4" s="9" t="str">
        <x:v>GSTIN/VAT TRN</x:v>
      </x:c>
      <x:c r="D4" s="9" t="str">
        <x:v>Billing Address</x:v>
      </x:c>
      <x:c r="E4" s="9" t="str">
        <x:v>Contact</x:v>
      </x:c>
      <x:c r="F4" s="9" t="str">
        <x:v>Email</x:v>
      </x:c>
      <x:c r="G4" s="9" t="str">
        <x:v>Mobile</x:v>
      </x:c>
      <x:c r="H4" s="9" t="str">
        <x:v>Credit Days</x:v>
      </x:c>
      <x:c r="I4" s="9" t="str">
        <x:v>Credit Limit</x:v>
      </x:c>
      <x:c r="J4" s="9" t="str">
        <x:v>Profit Centre</x:v>
      </x:c>
      <x:c r="K4" s="9" t="str">
        <x:v>Location</x:v>
      </x:c>
      <x:c r="L4" s="9" t="str">
        <x:v>Status</x:v>
      </x:c>
    </x:row>
  </x:sheetData>
  <x:mergeCells>
    <x:mergeCell ref="A1:L1"/>
    <x:mergeCell ref="A2:L2"/>
  </x:mergeCells>
  <x:pageMargins left="0.7" right="0.7" top="0.75" bottom="0.75" header="0.3" footer="0.3"/>
</x:worksheet>
</file>

<file path=xl/worksheets/sheet3.xml><?xml version="1.0" encoding="utf-8"?>
<x:worksheet xmlns:x="http://schemas.openxmlformats.org/spreadsheetml/2006/main">
  <x:sheetViews>
    <x:sheetView showGridLines="0" workbookViewId="0"/>
  </x:sheetViews>
  <x:sheetFormatPr defaultRowHeight="15"/>
  <x:cols>
    <x:col min="1" max="1" width="14" hidden="0" customWidth="1"/>
    <x:col min="2" max="2" width="26" hidden="0" customWidth="1"/>
    <x:col min="3" max="3" width="18" hidden="0" customWidth="1"/>
    <x:col min="4" max="4" width="18" hidden="0" customWidth="1"/>
    <x:col min="5" max="5" width="20" hidden="0" customWidth="1"/>
    <x:col min="6" max="6" width="25" hidden="0" customWidth="1"/>
    <x:col min="7" max="7" width="15" hidden="0" customWidth="1"/>
    <x:col min="8" max="8" width="18" hidden="0" customWidth="1"/>
    <x:col min="9" max="9" width="16" hidden="0" customWidth="1"/>
    <x:col min="10" max="10" width="16" hidden="0" customWidth="1"/>
    <x:col min="11" max="11" width="14" hidden="0" customWidth="1"/>
    <x:col min="12" max="12" width="16" hidden="0" customWidth="1"/>
    <x:col min="13" max="13" width="12" hidden="0" customWidth="1"/>
  </x:cols>
  <x:sheetData>
    <x:row r="1">
      <x:c r="A1" s="2" t="str">
        <x:v>Supplier Master</x:v>
      </x:c>
    </x:row>
    <x:row r="2">
      <x:c r="A2" s="5" t="str">
        <x:v>Enter approved source data only. Formula/control columns should not be overwritten.</x:v>
      </x:c>
    </x:row>
    <x:row r="4">
      <x:c r="A4" s="9" t="str">
        <x:v>Supplier ID</x:v>
      </x:c>
      <x:c r="B4" s="9" t="str">
        <x:v>Supplier Name</x:v>
      </x:c>
      <x:c r="C4" s="9" t="str">
        <x:v>Type</x:v>
      </x:c>
      <x:c r="D4" s="9" t="str">
        <x:v>GSTIN/VAT TRN</x:v>
      </x:c>
      <x:c r="E4" s="9" t="str">
        <x:v>Contact</x:v>
      </x:c>
      <x:c r="F4" s="9" t="str">
        <x:v>Email</x:v>
      </x:c>
      <x:c r="G4" s="9" t="str">
        <x:v>Mobile</x:v>
      </x:c>
      <x:c r="H4" s="9" t="str">
        <x:v>Bank Masked</x:v>
      </x:c>
      <x:c r="I4" s="9" t="str">
        <x:v>IFSC/SWIFT</x:v>
      </x:c>
      <x:c r="J4" s="9" t="str">
        <x:v>Payment Terms</x:v>
      </x:c>
      <x:c r="K4" s="9" t="str">
        <x:v>KYC Status</x:v>
      </x:c>
      <x:c r="L4" s="9" t="str">
        <x:v>Bank Verified?</x:v>
      </x:c>
      <x:c r="M4" s="9" t="str">
        <x:v>Status</x:v>
      </x:c>
    </x:row>
  </x:sheetData>
  <x:mergeCells>
    <x:mergeCell ref="A1:M1"/>
    <x:mergeCell ref="A2:M2"/>
  </x:mergeCells>
  <x:pageMargins left="0.7" right="0.7" top="0.75" bottom="0.75" header="0.3" footer="0.3"/>
</x:worksheet>
</file>

<file path=xl/worksheets/sheet4.xml><?xml version="1.0" encoding="utf-8"?>
<x:worksheet xmlns:x="http://schemas.openxmlformats.org/spreadsheetml/2006/main">
  <x:sheetViews>
    <x:sheetView showGridLines="0" workbookViewId="0"/>
  </x:sheetViews>
  <x:sheetFormatPr defaultRowHeight="15"/>
  <x:cols>
    <x:col min="1" max="1" width="16" hidden="0" customWidth="1"/>
    <x:col min="2" max="2" width="15" hidden="0" customWidth="1"/>
    <x:col min="3" max="3" width="14" hidden="0" customWidth="1"/>
    <x:col min="4" max="4" width="14" hidden="0" customWidth="1"/>
    <x:col min="5" max="5" width="14" hidden="0" customWidth="1"/>
    <x:col min="6" max="6" width="14" hidden="0" customWidth="1"/>
    <x:col min="7" max="7" width="18" hidden="0" customWidth="1"/>
    <x:col min="8" max="8" width="16" hidden="0" customWidth="1"/>
    <x:col min="9" max="9" width="16" hidden="0" customWidth="1"/>
    <x:col min="10" max="10" width="14" hidden="0" customWidth="1"/>
    <x:col min="11" max="11" width="16" hidden="0" customWidth="1"/>
    <x:col min="12" max="12" width="12" hidden="0" customWidth="1"/>
  </x:cols>
  <x:sheetData>
    <x:row r="1">
      <x:c r="A1" s="2" t="str">
        <x:v>Vehicle Master</x:v>
      </x:c>
    </x:row>
    <x:row r="2">
      <x:c r="A2" s="5" t="str">
        <x:v>Enter approved source data only. Formula/control columns should not be overwritten.</x:v>
      </x:c>
    </x:row>
    <x:row r="4">
      <x:c r="A4" s="9" t="str">
        <x:v>Vehicle No</x:v>
      </x:c>
      <x:c r="B4" s="9" t="str">
        <x:v>Type</x:v>
      </x:c>
      <x:c r="C4" s="9" t="str">
        <x:v>Ownership</x:v>
      </x:c>
      <x:c r="D4" s="9" t="str">
        <x:v>Vendor ID</x:v>
      </x:c>
      <x:c r="E4" s="9" t="str">
        <x:v>Driver ID</x:v>
      </x:c>
      <x:c r="F4" s="9" t="str">
        <x:v>Location</x:v>
      </x:c>
      <x:c r="G4" s="9" t="str">
        <x:v>Model</x:v>
      </x:c>
      <x:c r="H4" s="9" t="str">
        <x:v>Registration Expiry</x:v>
      </x:c>
      <x:c r="I4" s="9" t="str">
        <x:v>Insurance Expiry</x:v>
      </x:c>
      <x:c r="J4" s="9" t="str">
        <x:v>Permit Expiry</x:v>
      </x:c>
      <x:c r="K4" s="9" t="str">
        <x:v>GPS ID</x:v>
      </x:c>
      <x:c r="L4" s="9" t="str">
        <x:v>Status</x:v>
      </x:c>
    </x:row>
  </x:sheetData>
  <x:mergeCells>
    <x:mergeCell ref="A1:L1"/>
    <x:mergeCell ref="A2:L2"/>
  </x:mergeCells>
  <x:pageMargins left="0.7" right="0.7" top="0.75" bottom="0.75" header="0.3" footer="0.3"/>
</x:worksheet>
</file>

<file path=xl/worksheets/sheet5.xml><?xml version="1.0" encoding="utf-8"?>
<x:worksheet xmlns:x="http://schemas.openxmlformats.org/spreadsheetml/2006/main">
  <x:sheetViews>
    <x:sheetView showGridLines="0" workbookViewId="0"/>
  </x:sheetViews>
  <x:sheetFormatPr defaultRowHeight="15"/>
  <x:cols>
    <x:col min="1" max="1" width="14" hidden="0" customWidth="1"/>
    <x:col min="2" max="2" width="24" hidden="0" customWidth="1"/>
    <x:col min="3" max="3" width="18" hidden="0" customWidth="1"/>
    <x:col min="4" max="4" width="15" hidden="0" customWidth="1"/>
    <x:col min="5" max="5" width="18" hidden="0" customWidth="1"/>
    <x:col min="6" max="6" width="16" hidden="0" customWidth="1"/>
    <x:col min="7" max="7" width="14" hidden="0" customWidth="1"/>
    <x:col min="8" max="8" width="12" hidden="0" customWidth="1"/>
    <x:col min="9" max="9" width="16" hidden="0" customWidth="1"/>
    <x:col min="10" max="10" width="10" hidden="0" customWidth="1"/>
    <x:col min="11" max="11" width="18" hidden="0" customWidth="1"/>
  </x:cols>
  <x:sheetData>
    <x:row r="1">
      <x:c r="A1" s="2" t="str">
        <x:v>Driver Master</x:v>
      </x:c>
    </x:row>
    <x:row r="2">
      <x:c r="A2" s="5" t="str">
        <x:v>Enter approved source data only. Formula/control columns should not be overwritten.</x:v>
      </x:c>
    </x:row>
    <x:row r="4">
      <x:c r="A4" s="9" t="str">
        <x:v>Driver ID</x:v>
      </x:c>
      <x:c r="B4" s="9" t="str">
        <x:v>Driver Name</x:v>
      </x:c>
      <x:c r="C4" s="9" t="str">
        <x:v>Employee/Vendor</x:v>
      </x:c>
      <x:c r="D4" s="9" t="str">
        <x:v>Mobile</x:v>
      </x:c>
      <x:c r="E4" s="9" t="str">
        <x:v>Licence No</x:v>
      </x:c>
      <x:c r="F4" s="9" t="str">
        <x:v>Licence Expiry</x:v>
      </x:c>
      <x:c r="G4" s="9" t="str">
        <x:v>Location</x:v>
      </x:c>
      <x:c r="H4" s="9" t="str">
        <x:v>Shift</x:v>
      </x:c>
      <x:c r="I4" s="9" t="str">
        <x:v>Bank Verified?</x:v>
      </x:c>
      <x:c r="J4" s="9" t="str">
        <x:v>Active?</x:v>
      </x:c>
      <x:c r="K4" s="9" t="str">
        <x:v>Performance Score</x:v>
      </x:c>
    </x:row>
  </x:sheetData>
  <x:mergeCells>
    <x:mergeCell ref="A1:K1"/>
    <x:mergeCell ref="A2:K2"/>
  </x:mergeCells>
  <x:pageMargins left="0.7" right="0.7" top="0.75" bottom="0.75" header="0.3" footer="0.3"/>
</x:worksheet>
</file>

<file path=xl/worksheets/sheet6.xml><?xml version="1.0" encoding="utf-8"?>
<x:worksheet xmlns:x="http://schemas.openxmlformats.org/spreadsheetml/2006/main">
  <x:sheetViews>
    <x:sheetView showGridLines="0" workbookViewId="0"/>
  </x:sheetViews>
  <x:sheetFormatPr defaultRowHeight="15"/>
  <x:cols>
    <x:col min="1" max="1" width="14" hidden="0" customWidth="1"/>
    <x:col min="2" max="2" width="24" hidden="0" customWidth="1"/>
    <x:col min="3" max="3" width="18" hidden="0" customWidth="1"/>
    <x:col min="4" max="4" width="14" hidden="0" customWidth="1"/>
    <x:col min="5" max="5" width="18" hidden="0" customWidth="1"/>
    <x:col min="6" max="6" width="14" hidden="0" customWidth="1"/>
    <x:col min="7" max="7" width="13" hidden="0" customWidth="1"/>
    <x:col min="8" max="8" width="13" hidden="0" customWidth="1"/>
    <x:col min="9" max="9" width="15" hidden="0" customWidth="1"/>
    <x:col min="10" max="10" width="25" hidden="0" customWidth="1"/>
    <x:col min="11" max="11" width="16" hidden="0" customWidth="1"/>
    <x:col min="12" max="12" width="10" hidden="0" customWidth="1"/>
  </x:cols>
  <x:sheetData>
    <x:row r="1">
      <x:c r="A1" s="2" t="str">
        <x:v>Employee Master</x:v>
      </x:c>
    </x:row>
    <x:row r="2">
      <x:c r="A2" s="5" t="str">
        <x:v>Enter approved source data only. Formula/control columns should not be overwritten.</x:v>
      </x:c>
    </x:row>
    <x:row r="4">
      <x:c r="A4" s="9" t="str">
        <x:v>Employee ID</x:v>
      </x:c>
      <x:c r="B4" s="9" t="str">
        <x:v>Employee Name</x:v>
      </x:c>
      <x:c r="C4" s="9" t="str">
        <x:v>Department</x:v>
      </x:c>
      <x:c r="D4" s="9" t="str">
        <x:v>Location</x:v>
      </x:c>
      <x:c r="E4" s="9" t="str">
        <x:v>Designation</x:v>
      </x:c>
      <x:c r="F4" s="9" t="str">
        <x:v>Manager ID</x:v>
      </x:c>
      <x:c r="G4" s="9" t="str">
        <x:v>Join Date</x:v>
      </x:c>
      <x:c r="H4" s="9" t="str">
        <x:v>Exit Date</x:v>
      </x:c>
      <x:c r="I4" s="9" t="str">
        <x:v>Mobile</x:v>
      </x:c>
      <x:c r="J4" s="9" t="str">
        <x:v>Email</x:v>
      </x:c>
      <x:c r="K4" s="9" t="str">
        <x:v>Bank Verified?</x:v>
      </x:c>
      <x:c r="L4" s="9" t="str">
        <x:v>Active?</x:v>
      </x:c>
    </x:row>
  </x:sheetData>
  <x:mergeCells>
    <x:mergeCell ref="A1:L1"/>
    <x:mergeCell ref="A2:L2"/>
  </x:mergeCells>
  <x:pageMargins left="0.7" right="0.7" top="0.75" bottom="0.75" header="0.3" footer="0.3"/>
</x:worksheet>
</file>

<file path=xl/worksheets/sheet7.xml><?xml version="1.0" encoding="utf-8"?>
<x:worksheet xmlns:x="http://schemas.openxmlformats.org/spreadsheetml/2006/main">
  <x:sheetViews>
    <x:sheetView showGridLines="0" workbookViewId="0"/>
  </x:sheetViews>
  <x:sheetFormatPr defaultRowHeight="15"/>
  <x:cols>
    <x:col min="1" max="1" width="16" hidden="0" customWidth="1"/>
    <x:col min="2" max="2" width="13" hidden="0" customWidth="1"/>
    <x:col min="3" max="3" width="18" hidden="0" customWidth="1"/>
    <x:col min="4" max="4" width="14" hidden="0" customWidth="1"/>
    <x:col min="5" max="5" width="14" hidden="0" customWidth="1"/>
    <x:col min="6" max="6" width="14" hidden="0" customWidth="1"/>
    <x:col min="7" max="7" width="14" hidden="0" customWidth="1"/>
    <x:col min="8" max="8" width="18" hidden="0" customWidth="1"/>
    <x:col min="9" max="9" width="16" hidden="0" customWidth="1"/>
    <x:col min="10" max="10" width="16" hidden="0" customWidth="1"/>
    <x:col min="11" max="11" width="14" hidden="0" customWidth="1"/>
    <x:col min="12" max="12" width="24" hidden="0" customWidth="1"/>
  </x:cols>
  <x:sheetData>
    <x:row r="1">
      <x:c r="A1" s="2" t="str">
        <x:v>Flight / Shift Schedule Import</x:v>
      </x:c>
    </x:row>
    <x:row r="2">
      <x:c r="A2" s="5" t="str">
        <x:v>Enter approved source data only. Formula/control columns should not be overwritten.</x:v>
      </x:c>
    </x:row>
    <x:row r="4">
      <x:c r="A4" s="9" t="str">
        <x:v>Schedule ID</x:v>
      </x:c>
      <x:c r="B4" s="9" t="str">
        <x:v>Date</x:v>
      </x:c>
      <x:c r="C4" s="9" t="str">
        <x:v>Flight/Shift No</x:v>
      </x:c>
      <x:c r="D4" s="9" t="str">
        <x:v>Arrival/Start</x:v>
      </x:c>
      <x:c r="E4" s="9" t="str">
        <x:v>Departure/End</x:v>
      </x:c>
      <x:c r="F4" s="9" t="str">
        <x:v>Station</x:v>
      </x:c>
      <x:c r="G4" s="9" t="str">
        <x:v>Terminal</x:v>
      </x:c>
      <x:c r="H4" s="9" t="str">
        <x:v>Employee/Crew Count</x:v>
      </x:c>
      <x:c r="I4" s="9" t="str">
        <x:v>Pickup/Drop</x:v>
      </x:c>
      <x:c r="J4" s="9" t="str">
        <x:v>Import Batch</x:v>
      </x:c>
      <x:c r="K4" s="9" t="str">
        <x:v>Status</x:v>
      </x:c>
      <x:c r="L4" s="9" t="str">
        <x:v>Exception</x:v>
      </x:c>
    </x:row>
    <x:row r="5">
      <x:c r="B5" s="10"/>
      <x:c r="D5" s="11"/>
      <x:c r="E5" s="11"/>
    </x:row>
    <x:row r="6">
      <x:c r="B6" s="10"/>
      <x:c r="D6" s="11"/>
      <x:c r="E6" s="11"/>
    </x:row>
    <x:row r="7">
      <x:c r="B7" s="10"/>
      <x:c r="D7" s="11"/>
      <x:c r="E7" s="11"/>
    </x:row>
    <x:row r="8">
      <x:c r="B8" s="10"/>
      <x:c r="D8" s="11"/>
      <x:c r="E8" s="11"/>
    </x:row>
    <x:row r="9">
      <x:c r="B9" s="10"/>
      <x:c r="D9" s="11"/>
      <x:c r="E9" s="11"/>
    </x:row>
    <x:row r="10">
      <x:c r="B10" s="10"/>
      <x:c r="D10" s="11"/>
      <x:c r="E10" s="11"/>
    </x:row>
    <x:row r="11">
      <x:c r="B11" s="10"/>
      <x:c r="D11" s="11"/>
      <x:c r="E11" s="11"/>
    </x:row>
    <x:row r="12">
      <x:c r="B12" s="10"/>
      <x:c r="D12" s="11"/>
      <x:c r="E12" s="11"/>
    </x:row>
    <x:row r="13">
      <x:c r="B13" s="10"/>
      <x:c r="D13" s="11"/>
      <x:c r="E13" s="11"/>
    </x:row>
    <x:row r="14">
      <x:c r="B14" s="10"/>
      <x:c r="D14" s="11"/>
      <x:c r="E14" s="11"/>
    </x:row>
    <x:row r="15">
      <x:c r="B15" s="10"/>
      <x:c r="D15" s="11"/>
      <x:c r="E15" s="11"/>
    </x:row>
    <x:row r="16">
      <x:c r="B16" s="10"/>
      <x:c r="D16" s="11"/>
      <x:c r="E16" s="11"/>
    </x:row>
    <x:row r="17">
      <x:c r="B17" s="10"/>
      <x:c r="D17" s="11"/>
      <x:c r="E17" s="11"/>
    </x:row>
    <x:row r="18">
      <x:c r="B18" s="10"/>
      <x:c r="D18" s="11"/>
      <x:c r="E18" s="11"/>
    </x:row>
    <x:row r="19">
      <x:c r="B19" s="10"/>
      <x:c r="D19" s="11"/>
      <x:c r="E19" s="11"/>
    </x:row>
    <x:row r="20">
      <x:c r="B20" s="10"/>
      <x:c r="D20" s="11"/>
      <x:c r="E20" s="11"/>
    </x:row>
    <x:row r="21">
      <x:c r="B21" s="10"/>
      <x:c r="D21" s="11"/>
      <x:c r="E21" s="11"/>
    </x:row>
    <x:row r="22">
      <x:c r="B22" s="10"/>
      <x:c r="D22" s="11"/>
      <x:c r="E22" s="11"/>
    </x:row>
    <x:row r="23">
      <x:c r="B23" s="10"/>
      <x:c r="D23" s="11"/>
      <x:c r="E23" s="11"/>
    </x:row>
    <x:row r="24">
      <x:c r="B24" s="10"/>
      <x:c r="D24" s="11"/>
      <x:c r="E24" s="11"/>
    </x:row>
    <x:row r="25">
      <x:c r="B25" s="10"/>
      <x:c r="D25" s="11"/>
      <x:c r="E25" s="11"/>
    </x:row>
    <x:row r="26">
      <x:c r="B26" s="10"/>
      <x:c r="D26" s="11"/>
      <x:c r="E26" s="11"/>
    </x:row>
    <x:row r="27">
      <x:c r="B27" s="10"/>
      <x:c r="D27" s="11"/>
      <x:c r="E27" s="11"/>
    </x:row>
    <x:row r="28">
      <x:c r="B28" s="10"/>
      <x:c r="D28" s="11"/>
      <x:c r="E28" s="11"/>
    </x:row>
    <x:row r="29">
      <x:c r="B29" s="10"/>
      <x:c r="D29" s="11"/>
      <x:c r="E29" s="11"/>
    </x:row>
    <x:row r="30">
      <x:c r="B30" s="10"/>
      <x:c r="D30" s="11"/>
      <x:c r="E30" s="11"/>
    </x:row>
    <x:row r="31">
      <x:c r="B31" s="10"/>
      <x:c r="D31" s="11"/>
      <x:c r="E31" s="11"/>
    </x:row>
    <x:row r="32">
      <x:c r="B32" s="10"/>
      <x:c r="D32" s="11"/>
      <x:c r="E32" s="11"/>
    </x:row>
    <x:row r="33">
      <x:c r="B33" s="10"/>
      <x:c r="D33" s="11"/>
      <x:c r="E33" s="11"/>
    </x:row>
    <x:row r="34">
      <x:c r="B34" s="10"/>
      <x:c r="D34" s="11"/>
      <x:c r="E34" s="11"/>
    </x:row>
    <x:row r="35">
      <x:c r="B35" s="10"/>
      <x:c r="D35" s="11"/>
      <x:c r="E35" s="11"/>
    </x:row>
    <x:row r="36">
      <x:c r="B36" s="10"/>
      <x:c r="D36" s="11"/>
      <x:c r="E36" s="11"/>
    </x:row>
    <x:row r="37">
      <x:c r="B37" s="10"/>
      <x:c r="D37" s="11"/>
      <x:c r="E37" s="11"/>
    </x:row>
    <x:row r="38">
      <x:c r="B38" s="10"/>
      <x:c r="D38" s="11"/>
      <x:c r="E38" s="11"/>
    </x:row>
    <x:row r="39">
      <x:c r="B39" s="10"/>
      <x:c r="D39" s="11"/>
      <x:c r="E39" s="11"/>
    </x:row>
    <x:row r="40">
      <x:c r="B40" s="10"/>
      <x:c r="D40" s="11"/>
      <x:c r="E40" s="11"/>
    </x:row>
    <x:row r="41">
      <x:c r="B41" s="10"/>
      <x:c r="D41" s="11"/>
      <x:c r="E41" s="11"/>
    </x:row>
    <x:row r="42">
      <x:c r="B42" s="10"/>
      <x:c r="D42" s="11"/>
      <x:c r="E42" s="11"/>
    </x:row>
    <x:row r="43">
      <x:c r="B43" s="10"/>
      <x:c r="D43" s="11"/>
      <x:c r="E43" s="11"/>
    </x:row>
    <x:row r="44">
      <x:c r="B44" s="10"/>
      <x:c r="D44" s="11"/>
      <x:c r="E44" s="11"/>
    </x:row>
    <x:row r="45">
      <x:c r="B45" s="10"/>
      <x:c r="D45" s="11"/>
      <x:c r="E45" s="11"/>
    </x:row>
    <x:row r="46">
      <x:c r="B46" s="10"/>
      <x:c r="D46" s="11"/>
      <x:c r="E46" s="11"/>
    </x:row>
    <x:row r="47">
      <x:c r="B47" s="10"/>
      <x:c r="D47" s="11"/>
      <x:c r="E47" s="11"/>
    </x:row>
    <x:row r="48">
      <x:c r="B48" s="10"/>
      <x:c r="D48" s="11"/>
      <x:c r="E48" s="11"/>
    </x:row>
    <x:row r="49">
      <x:c r="B49" s="10"/>
      <x:c r="D49" s="11"/>
      <x:c r="E49" s="11"/>
    </x:row>
    <x:row r="50">
      <x:c r="B50" s="10"/>
      <x:c r="D50" s="11"/>
      <x:c r="E50" s="11"/>
    </x:row>
    <x:row r="51">
      <x:c r="B51" s="10"/>
      <x:c r="D51" s="11"/>
      <x:c r="E51" s="11"/>
    </x:row>
    <x:row r="52">
      <x:c r="B52" s="10"/>
      <x:c r="D52" s="11"/>
      <x:c r="E52" s="11"/>
    </x:row>
    <x:row r="53">
      <x:c r="B53" s="10"/>
      <x:c r="D53" s="11"/>
      <x:c r="E53" s="11"/>
    </x:row>
    <x:row r="54">
      <x:c r="B54" s="10"/>
      <x:c r="D54" s="11"/>
      <x:c r="E54" s="11"/>
    </x:row>
    <x:row r="55">
      <x:c r="B55" s="10"/>
      <x:c r="D55" s="11"/>
      <x:c r="E55" s="11"/>
    </x:row>
    <x:row r="56">
      <x:c r="B56" s="10"/>
      <x:c r="D56" s="11"/>
      <x:c r="E56" s="11"/>
    </x:row>
    <x:row r="57">
      <x:c r="B57" s="10"/>
      <x:c r="D57" s="11"/>
      <x:c r="E57" s="11"/>
    </x:row>
    <x:row r="58">
      <x:c r="B58" s="10"/>
      <x:c r="D58" s="11"/>
      <x:c r="E58" s="11"/>
    </x:row>
    <x:row r="59">
      <x:c r="B59" s="10"/>
      <x:c r="D59" s="11"/>
      <x:c r="E59" s="11"/>
    </x:row>
    <x:row r="60">
      <x:c r="B60" s="10"/>
      <x:c r="D60" s="11"/>
      <x:c r="E60" s="11"/>
    </x:row>
    <x:row r="61">
      <x:c r="B61" s="10"/>
      <x:c r="D61" s="11"/>
      <x:c r="E61" s="11"/>
    </x:row>
    <x:row r="62">
      <x:c r="B62" s="10"/>
      <x:c r="D62" s="11"/>
      <x:c r="E62" s="11"/>
    </x:row>
    <x:row r="63">
      <x:c r="B63" s="10"/>
      <x:c r="D63" s="11"/>
      <x:c r="E63" s="11"/>
    </x:row>
    <x:row r="64">
      <x:c r="B64" s="10"/>
      <x:c r="D64" s="11"/>
      <x:c r="E64" s="11"/>
    </x:row>
    <x:row r="65">
      <x:c r="B65" s="10"/>
      <x:c r="D65" s="11"/>
      <x:c r="E65" s="11"/>
    </x:row>
    <x:row r="66">
      <x:c r="B66" s="10"/>
      <x:c r="D66" s="11"/>
      <x:c r="E66" s="11"/>
    </x:row>
    <x:row r="67">
      <x:c r="B67" s="10"/>
      <x:c r="D67" s="11"/>
      <x:c r="E67" s="11"/>
    </x:row>
    <x:row r="68">
      <x:c r="B68" s="10"/>
      <x:c r="D68" s="11"/>
      <x:c r="E68" s="11"/>
    </x:row>
    <x:row r="69">
      <x:c r="B69" s="10"/>
      <x:c r="D69" s="11"/>
      <x:c r="E69" s="11"/>
    </x:row>
    <x:row r="70">
      <x:c r="B70" s="10"/>
      <x:c r="D70" s="11"/>
      <x:c r="E70" s="11"/>
    </x:row>
    <x:row r="71">
      <x:c r="B71" s="10"/>
      <x:c r="D71" s="11"/>
      <x:c r="E71" s="11"/>
    </x:row>
    <x:row r="72">
      <x:c r="B72" s="10"/>
      <x:c r="D72" s="11"/>
      <x:c r="E72" s="11"/>
    </x:row>
    <x:row r="73">
      <x:c r="B73" s="10"/>
      <x:c r="D73" s="11"/>
      <x:c r="E73" s="11"/>
    </x:row>
    <x:row r="74">
      <x:c r="B74" s="10"/>
      <x:c r="D74" s="11"/>
      <x:c r="E74" s="11"/>
    </x:row>
    <x:row r="75">
      <x:c r="B75" s="10"/>
      <x:c r="D75" s="11"/>
      <x:c r="E75" s="11"/>
    </x:row>
    <x:row r="76">
      <x:c r="B76" s="10"/>
      <x:c r="D76" s="11"/>
      <x:c r="E76" s="11"/>
    </x:row>
    <x:row r="77">
      <x:c r="B77" s="10"/>
      <x:c r="D77" s="11"/>
      <x:c r="E77" s="11"/>
    </x:row>
    <x:row r="78">
      <x:c r="B78" s="10"/>
      <x:c r="D78" s="11"/>
      <x:c r="E78" s="11"/>
    </x:row>
    <x:row r="79">
      <x:c r="B79" s="10"/>
      <x:c r="D79" s="11"/>
      <x:c r="E79" s="11"/>
    </x:row>
    <x:row r="80">
      <x:c r="B80" s="10"/>
      <x:c r="D80" s="11"/>
      <x:c r="E80" s="11"/>
    </x:row>
    <x:row r="81">
      <x:c r="B81" s="10"/>
      <x:c r="D81" s="11"/>
      <x:c r="E81" s="11"/>
    </x:row>
    <x:row r="82">
      <x:c r="B82" s="10"/>
      <x:c r="D82" s="11"/>
      <x:c r="E82" s="11"/>
    </x:row>
    <x:row r="83">
      <x:c r="B83" s="10"/>
      <x:c r="D83" s="11"/>
      <x:c r="E83" s="11"/>
    </x:row>
    <x:row r="84">
      <x:c r="B84" s="10"/>
      <x:c r="D84" s="11"/>
      <x:c r="E84" s="11"/>
    </x:row>
    <x:row r="85">
      <x:c r="B85" s="10"/>
      <x:c r="D85" s="11"/>
      <x:c r="E85" s="11"/>
    </x:row>
    <x:row r="86">
      <x:c r="B86" s="10"/>
      <x:c r="D86" s="11"/>
      <x:c r="E86" s="11"/>
    </x:row>
    <x:row r="87">
      <x:c r="B87" s="10"/>
      <x:c r="D87" s="11"/>
      <x:c r="E87" s="11"/>
    </x:row>
    <x:row r="88">
      <x:c r="B88" s="10"/>
      <x:c r="D88" s="11"/>
      <x:c r="E88" s="11"/>
    </x:row>
    <x:row r="89">
      <x:c r="B89" s="10"/>
      <x:c r="D89" s="11"/>
      <x:c r="E89" s="11"/>
    </x:row>
    <x:row r="90">
      <x:c r="B90" s="10"/>
      <x:c r="D90" s="11"/>
      <x:c r="E90" s="11"/>
    </x:row>
    <x:row r="91">
      <x:c r="B91" s="10"/>
      <x:c r="D91" s="11"/>
      <x:c r="E91" s="11"/>
    </x:row>
    <x:row r="92">
      <x:c r="B92" s="10"/>
      <x:c r="D92" s="11"/>
      <x:c r="E92" s="11"/>
    </x:row>
    <x:row r="93">
      <x:c r="B93" s="10"/>
      <x:c r="D93" s="11"/>
      <x:c r="E93" s="11"/>
    </x:row>
    <x:row r="94">
      <x:c r="B94" s="10"/>
      <x:c r="D94" s="11"/>
      <x:c r="E94" s="11"/>
    </x:row>
    <x:row r="95">
      <x:c r="B95" s="10"/>
      <x:c r="D95" s="11"/>
      <x:c r="E95" s="11"/>
    </x:row>
    <x:row r="96">
      <x:c r="B96" s="10"/>
      <x:c r="D96" s="11"/>
      <x:c r="E96" s="11"/>
    </x:row>
    <x:row r="97">
      <x:c r="B97" s="10"/>
      <x:c r="D97" s="11"/>
      <x:c r="E97" s="11"/>
    </x:row>
    <x:row r="98">
      <x:c r="B98" s="10"/>
      <x:c r="D98" s="11"/>
      <x:c r="E98" s="11"/>
    </x:row>
    <x:row r="99">
      <x:c r="B99" s="10"/>
      <x:c r="D99" s="11"/>
      <x:c r="E99" s="11"/>
    </x:row>
    <x:row r="100">
      <x:c r="B100" s="10"/>
      <x:c r="D100" s="11"/>
      <x:c r="E100" s="11"/>
    </x:row>
    <x:row r="101">
      <x:c r="B101" s="10"/>
      <x:c r="D101" s="11"/>
      <x:c r="E101" s="11"/>
    </x:row>
    <x:row r="102">
      <x:c r="B102" s="10"/>
      <x:c r="D102" s="11"/>
      <x:c r="E102" s="11"/>
    </x:row>
    <x:row r="103">
      <x:c r="B103" s="10"/>
      <x:c r="D103" s="11"/>
      <x:c r="E103" s="11"/>
    </x:row>
    <x:row r="104">
      <x:c r="B104" s="10"/>
      <x:c r="D104" s="11"/>
      <x:c r="E104" s="11"/>
    </x:row>
  </x:sheetData>
  <x:mergeCells>
    <x:mergeCell ref="A1:L1"/>
    <x:mergeCell ref="A2:L2"/>
  </x:mergeCells>
  <x:pageMargins left="0.7" right="0.7" top="0.75" bottom="0.75" header="0.3" footer="0.3"/>
</x:worksheet>
</file>

<file path=xl/worksheets/sheet8.xml><?xml version="1.0" encoding="utf-8"?>
<x:worksheet xmlns:x="http://schemas.openxmlformats.org/spreadsheetml/2006/main">
  <x:sheetViews>
    <x:sheetView showGridLines="0" workbookViewId="0"/>
  </x:sheetViews>
  <x:sheetFormatPr defaultRowHeight="15"/>
  <x:cols>
    <x:col min="1" max="1" width="16" hidden="0" customWidth="1"/>
    <x:col min="2" max="2" width="14" hidden="0" customWidth="1"/>
    <x:col min="3" max="3" width="24" hidden="0" customWidth="1"/>
    <x:col min="4" max="4" width="22" hidden="0" customWidth="1"/>
    <x:col min="5" max="5" width="22" hidden="0" customWidth="1"/>
    <x:col min="6" max="6" width="14" hidden="0" customWidth="1"/>
    <x:col min="7" max="7" width="16" hidden="0" customWidth="1"/>
    <x:col min="8" max="8" width="16" hidden="0" customWidth="1"/>
    <x:col min="9" max="9" width="12" hidden="0" customWidth="1"/>
    <x:col min="10" max="10" width="14" hidden="0" customWidth="1"/>
    <x:col min="11" max="11" width="13" hidden="0" customWidth="1"/>
    <x:col min="12" max="12" width="13" hidden="0" customWidth="1"/>
    <x:col min="13" max="13" width="16" hidden="0" customWidth="1"/>
    <x:col min="14" max="14" width="14" hidden="0" customWidth="1"/>
  </x:cols>
  <x:sheetData>
    <x:row r="1">
      <x:c r="A1" s="2" t="str">
        <x:v>Route Planning</x:v>
      </x:c>
    </x:row>
    <x:row r="2">
      <x:c r="A2" s="5" t="str">
        <x:v>Enter approved source data only. Formula/control columns should not be overwritten.</x:v>
      </x:c>
    </x:row>
    <x:row r="4">
      <x:c r="A4" s="9" t="str">
        <x:v>Route Code</x:v>
      </x:c>
      <x:c r="B4" s="9" t="str">
        <x:v>Location</x:v>
      </x:c>
      <x:c r="C4" s="9" t="str">
        <x:v>Route Name</x:v>
      </x:c>
      <x:c r="D4" s="9" t="str">
        <x:v>Pickup Zone</x:v>
      </x:c>
      <x:c r="E4" s="9" t="str">
        <x:v>Drop Zone</x:v>
      </x:c>
      <x:c r="F4" s="9" t="str">
        <x:v>Planned KM</x:v>
      </x:c>
      <x:c r="G4" s="9" t="str">
        <x:v>Planned Minutes</x:v>
      </x:c>
      <x:c r="H4" s="9" t="str">
        <x:v>Vehicle Type</x:v>
      </x:c>
      <x:c r="I4" s="9" t="str">
        <x:v>Capacity</x:v>
      </x:c>
      <x:c r="J4" s="9" t="str">
        <x:v>Shift Code</x:v>
      </x:c>
      <x:c r="K4" s="9" t="str">
        <x:v>Effective From</x:v>
      </x:c>
      <x:c r="L4" s="9" t="str">
        <x:v>Effective To</x:v>
      </x:c>
      <x:c r="M4" s="9" t="str">
        <x:v>Approved By</x:v>
      </x:c>
      <x:c r="N4" s="9" t="str">
        <x:v>Status</x:v>
      </x:c>
    </x:row>
    <x:row r="5">
      <x:c r="K5" s="10"/>
      <x:c r="L5" s="10"/>
    </x:row>
    <x:row r="6">
      <x:c r="K6" s="10"/>
      <x:c r="L6" s="10"/>
    </x:row>
    <x:row r="7">
      <x:c r="K7" s="10"/>
      <x:c r="L7" s="10"/>
    </x:row>
    <x:row r="8">
      <x:c r="K8" s="10"/>
      <x:c r="L8" s="10"/>
    </x:row>
    <x:row r="9">
      <x:c r="K9" s="10"/>
      <x:c r="L9" s="10"/>
    </x:row>
    <x:row r="10">
      <x:c r="K10" s="10"/>
      <x:c r="L10" s="10"/>
    </x:row>
    <x:row r="11">
      <x:c r="K11" s="10"/>
      <x:c r="L11" s="10"/>
    </x:row>
    <x:row r="12">
      <x:c r="K12" s="10"/>
      <x:c r="L12" s="10"/>
    </x:row>
    <x:row r="13">
      <x:c r="K13" s="10"/>
      <x:c r="L13" s="10"/>
    </x:row>
    <x:row r="14">
      <x:c r="K14" s="10"/>
      <x:c r="L14" s="10"/>
    </x:row>
    <x:row r="15">
      <x:c r="K15" s="10"/>
      <x:c r="L15" s="10"/>
    </x:row>
    <x:row r="16">
      <x:c r="K16" s="10"/>
      <x:c r="L16" s="10"/>
    </x:row>
    <x:row r="17">
      <x:c r="K17" s="10"/>
      <x:c r="L17" s="10"/>
    </x:row>
    <x:row r="18">
      <x:c r="K18" s="10"/>
      <x:c r="L18" s="10"/>
    </x:row>
    <x:row r="19">
      <x:c r="K19" s="10"/>
      <x:c r="L19" s="10"/>
    </x:row>
    <x:row r="20">
      <x:c r="K20" s="10"/>
      <x:c r="L20" s="10"/>
    </x:row>
    <x:row r="21">
      <x:c r="K21" s="10"/>
      <x:c r="L21" s="10"/>
    </x:row>
    <x:row r="22">
      <x:c r="K22" s="10"/>
      <x:c r="L22" s="10"/>
    </x:row>
    <x:row r="23">
      <x:c r="K23" s="10"/>
      <x:c r="L23" s="10"/>
    </x:row>
    <x:row r="24">
      <x:c r="K24" s="10"/>
      <x:c r="L24" s="10"/>
    </x:row>
    <x:row r="25">
      <x:c r="K25" s="10"/>
      <x:c r="L25" s="10"/>
    </x:row>
    <x:row r="26">
      <x:c r="K26" s="10"/>
      <x:c r="L26" s="10"/>
    </x:row>
    <x:row r="27">
      <x:c r="K27" s="10"/>
      <x:c r="L27" s="10"/>
    </x:row>
    <x:row r="28">
      <x:c r="K28" s="10"/>
      <x:c r="L28" s="10"/>
    </x:row>
    <x:row r="29">
      <x:c r="K29" s="10"/>
      <x:c r="L29" s="10"/>
    </x:row>
    <x:row r="30">
      <x:c r="K30" s="10"/>
      <x:c r="L30" s="10"/>
    </x:row>
    <x:row r="31">
      <x:c r="K31" s="10"/>
      <x:c r="L31" s="10"/>
    </x:row>
    <x:row r="32">
      <x:c r="K32" s="10"/>
      <x:c r="L32" s="10"/>
    </x:row>
    <x:row r="33">
      <x:c r="K33" s="10"/>
      <x:c r="L33" s="10"/>
    </x:row>
    <x:row r="34">
      <x:c r="K34" s="10"/>
      <x:c r="L34" s="10"/>
    </x:row>
    <x:row r="35">
      <x:c r="K35" s="10"/>
      <x:c r="L35" s="10"/>
    </x:row>
    <x:row r="36">
      <x:c r="K36" s="10"/>
      <x:c r="L36" s="10"/>
    </x:row>
    <x:row r="37">
      <x:c r="K37" s="10"/>
      <x:c r="L37" s="10"/>
    </x:row>
    <x:row r="38">
      <x:c r="K38" s="10"/>
      <x:c r="L38" s="10"/>
    </x:row>
    <x:row r="39">
      <x:c r="K39" s="10"/>
      <x:c r="L39" s="10"/>
    </x:row>
    <x:row r="40">
      <x:c r="K40" s="10"/>
      <x:c r="L40" s="10"/>
    </x:row>
    <x:row r="41">
      <x:c r="K41" s="10"/>
      <x:c r="L41" s="10"/>
    </x:row>
    <x:row r="42">
      <x:c r="K42" s="10"/>
      <x:c r="L42" s="10"/>
    </x:row>
    <x:row r="43">
      <x:c r="K43" s="10"/>
      <x:c r="L43" s="10"/>
    </x:row>
    <x:row r="44">
      <x:c r="K44" s="10"/>
      <x:c r="L44" s="10"/>
    </x:row>
    <x:row r="45">
      <x:c r="K45" s="10"/>
      <x:c r="L45" s="10"/>
    </x:row>
    <x:row r="46">
      <x:c r="K46" s="10"/>
      <x:c r="L46" s="10"/>
    </x:row>
    <x:row r="47">
      <x:c r="K47" s="10"/>
      <x:c r="L47" s="10"/>
    </x:row>
    <x:row r="48">
      <x:c r="K48" s="10"/>
      <x:c r="L48" s="10"/>
    </x:row>
    <x:row r="49">
      <x:c r="K49" s="10"/>
      <x:c r="L49" s="10"/>
    </x:row>
    <x:row r="50">
      <x:c r="K50" s="10"/>
      <x:c r="L50" s="10"/>
    </x:row>
    <x:row r="51">
      <x:c r="K51" s="10"/>
      <x:c r="L51" s="10"/>
    </x:row>
    <x:row r="52">
      <x:c r="K52" s="10"/>
      <x:c r="L52" s="10"/>
    </x:row>
    <x:row r="53">
      <x:c r="K53" s="10"/>
      <x:c r="L53" s="10"/>
    </x:row>
    <x:row r="54">
      <x:c r="K54" s="10"/>
      <x:c r="L54" s="10"/>
    </x:row>
    <x:row r="55">
      <x:c r="K55" s="10"/>
      <x:c r="L55" s="10"/>
    </x:row>
    <x:row r="56">
      <x:c r="K56" s="10"/>
      <x:c r="L56" s="10"/>
    </x:row>
    <x:row r="57">
      <x:c r="K57" s="10"/>
      <x:c r="L57" s="10"/>
    </x:row>
    <x:row r="58">
      <x:c r="K58" s="10"/>
      <x:c r="L58" s="10"/>
    </x:row>
    <x:row r="59">
      <x:c r="K59" s="10"/>
      <x:c r="L59" s="10"/>
    </x:row>
    <x:row r="60">
      <x:c r="K60" s="10"/>
      <x:c r="L60" s="10"/>
    </x:row>
    <x:row r="61">
      <x:c r="K61" s="10"/>
      <x:c r="L61" s="10"/>
    </x:row>
    <x:row r="62">
      <x:c r="K62" s="10"/>
      <x:c r="L62" s="10"/>
    </x:row>
    <x:row r="63">
      <x:c r="K63" s="10"/>
      <x:c r="L63" s="10"/>
    </x:row>
    <x:row r="64">
      <x:c r="K64" s="10"/>
      <x:c r="L64" s="10"/>
    </x:row>
    <x:row r="65">
      <x:c r="K65" s="10"/>
      <x:c r="L65" s="10"/>
    </x:row>
    <x:row r="66">
      <x:c r="K66" s="10"/>
      <x:c r="L66" s="10"/>
    </x:row>
    <x:row r="67">
      <x:c r="K67" s="10"/>
      <x:c r="L67" s="10"/>
    </x:row>
    <x:row r="68">
      <x:c r="K68" s="10"/>
      <x:c r="L68" s="10"/>
    </x:row>
    <x:row r="69">
      <x:c r="K69" s="10"/>
      <x:c r="L69" s="10"/>
    </x:row>
    <x:row r="70">
      <x:c r="K70" s="10"/>
      <x:c r="L70" s="10"/>
    </x:row>
    <x:row r="71">
      <x:c r="K71" s="10"/>
      <x:c r="L71" s="10"/>
    </x:row>
    <x:row r="72">
      <x:c r="K72" s="10"/>
      <x:c r="L72" s="10"/>
    </x:row>
    <x:row r="73">
      <x:c r="K73" s="10"/>
      <x:c r="L73" s="10"/>
    </x:row>
    <x:row r="74">
      <x:c r="K74" s="10"/>
      <x:c r="L74" s="10"/>
    </x:row>
    <x:row r="75">
      <x:c r="K75" s="10"/>
      <x:c r="L75" s="10"/>
    </x:row>
    <x:row r="76">
      <x:c r="K76" s="10"/>
      <x:c r="L76" s="10"/>
    </x:row>
    <x:row r="77">
      <x:c r="K77" s="10"/>
      <x:c r="L77" s="10"/>
    </x:row>
    <x:row r="78">
      <x:c r="K78" s="10"/>
      <x:c r="L78" s="10"/>
    </x:row>
    <x:row r="79">
      <x:c r="K79" s="10"/>
      <x:c r="L79" s="10"/>
    </x:row>
    <x:row r="80">
      <x:c r="K80" s="10"/>
      <x:c r="L80" s="10"/>
    </x:row>
    <x:row r="81">
      <x:c r="K81" s="10"/>
      <x:c r="L81" s="10"/>
    </x:row>
    <x:row r="82">
      <x:c r="K82" s="10"/>
      <x:c r="L82" s="10"/>
    </x:row>
    <x:row r="83">
      <x:c r="K83" s="10"/>
      <x:c r="L83" s="10"/>
    </x:row>
    <x:row r="84">
      <x:c r="K84" s="10"/>
      <x:c r="L84" s="10"/>
    </x:row>
    <x:row r="85">
      <x:c r="K85" s="10"/>
      <x:c r="L85" s="10"/>
    </x:row>
    <x:row r="86">
      <x:c r="K86" s="10"/>
      <x:c r="L86" s="10"/>
    </x:row>
    <x:row r="87">
      <x:c r="K87" s="10"/>
      <x:c r="L87" s="10"/>
    </x:row>
    <x:row r="88">
      <x:c r="K88" s="10"/>
      <x:c r="L88" s="10"/>
    </x:row>
    <x:row r="89">
      <x:c r="K89" s="10"/>
      <x:c r="L89" s="10"/>
    </x:row>
    <x:row r="90">
      <x:c r="K90" s="10"/>
      <x:c r="L90" s="10"/>
    </x:row>
    <x:row r="91">
      <x:c r="K91" s="10"/>
      <x:c r="L91" s="10"/>
    </x:row>
    <x:row r="92">
      <x:c r="K92" s="10"/>
      <x:c r="L92" s="10"/>
    </x:row>
    <x:row r="93">
      <x:c r="K93" s="10"/>
      <x:c r="L93" s="10"/>
    </x:row>
    <x:row r="94">
      <x:c r="K94" s="10"/>
      <x:c r="L94" s="10"/>
    </x:row>
    <x:row r="95">
      <x:c r="K95" s="10"/>
      <x:c r="L95" s="10"/>
    </x:row>
    <x:row r="96">
      <x:c r="K96" s="10"/>
      <x:c r="L96" s="10"/>
    </x:row>
    <x:row r="97">
      <x:c r="K97" s="10"/>
      <x:c r="L97" s="10"/>
    </x:row>
    <x:row r="98">
      <x:c r="K98" s="10"/>
      <x:c r="L98" s="10"/>
    </x:row>
    <x:row r="99">
      <x:c r="K99" s="10"/>
      <x:c r="L99" s="10"/>
    </x:row>
    <x:row r="100">
      <x:c r="K100" s="10"/>
      <x:c r="L100" s="10"/>
    </x:row>
    <x:row r="101">
      <x:c r="K101" s="10"/>
      <x:c r="L101" s="10"/>
    </x:row>
    <x:row r="102">
      <x:c r="K102" s="10"/>
      <x:c r="L102" s="10"/>
    </x:row>
    <x:row r="103">
      <x:c r="K103" s="10"/>
      <x:c r="L103" s="10"/>
    </x:row>
    <x:row r="104">
      <x:c r="K104" s="10"/>
      <x:c r="L104" s="10"/>
    </x:row>
  </x:sheetData>
  <x:mergeCells>
    <x:mergeCell ref="A1:N1"/>
    <x:mergeCell ref="A2:N2"/>
  </x:mergeCells>
  <x:pageMargins left="0.7" right="0.7" top="0.75" bottom="0.75" header="0.3" footer="0.3"/>
</x:worksheet>
</file>

<file path=xl/worksheets/sheet9.xml><?xml version="1.0" encoding="utf-8"?>
<x:worksheet xmlns:x="http://schemas.openxmlformats.org/spreadsheetml/2006/main">
  <x:sheetViews>
    <x:sheetView showGridLines="0" workbookViewId="0"/>
  </x:sheetViews>
  <x:sheetFormatPr defaultRowHeight="15"/>
  <x:cols>
    <x:col min="1" max="1" width="16" hidden="0" customWidth="1"/>
    <x:col min="2" max="2" width="13" hidden="0" customWidth="1"/>
    <x:col min="3" max="3" width="12" hidden="0" customWidth="1"/>
    <x:col min="4" max="4" width="14" hidden="0" customWidth="1"/>
    <x:col min="5" max="5" width="16" hidden="0" customWidth="1"/>
    <x:col min="6" max="6" width="16" hidden="0" customWidth="1"/>
    <x:col min="7" max="7" width="16" hidden="0" customWidth="1"/>
    <x:col min="8" max="8" width="15" hidden="0" customWidth="1"/>
    <x:col min="9" max="9" width="14" hidden="0" customWidth="1"/>
    <x:col min="10" max="10" width="16" hidden="0" customWidth="1"/>
    <x:col min="11" max="11" width="16" hidden="0" customWidth="1"/>
    <x:col min="12" max="12" width="16" hidden="0" customWidth="1"/>
    <x:col min="13" max="13" width="18" hidden="0" customWidth="1"/>
    <x:col min="14" max="14" width="24" hidden="0" customWidth="1"/>
  </x:cols>
  <x:sheetData>
    <x:row r="1">
      <x:c r="A1" s="2" t="str">
        <x:v>Daily Trip Planning &amp; Allocation</x:v>
      </x:c>
    </x:row>
    <x:row r="2">
      <x:c r="A2" s="5" t="str">
        <x:v>Enter approved source data only. Formula/control columns should not be overwritten.</x:v>
      </x:c>
    </x:row>
    <x:row r="4">
      <x:c r="A4" s="9" t="str">
        <x:v>Plan ID</x:v>
      </x:c>
      <x:c r="B4" s="9" t="str">
        <x:v>Service Date</x:v>
      </x:c>
      <x:c r="C4" s="9" t="str">
        <x:v>Shift</x:v>
      </x:c>
      <x:c r="D4" s="9" t="str">
        <x:v>Client ID</x:v>
      </x:c>
      <x:c r="E4" s="9" t="str">
        <x:v>Route Code</x:v>
      </x:c>
      <x:c r="F4" s="9" t="str">
        <x:v>Employee Count</x:v>
      </x:c>
      <x:c r="G4" s="9" t="str">
        <x:v>Trip ID</x:v>
      </x:c>
      <x:c r="H4" s="9" t="str">
        <x:v>Vehicle No</x:v>
      </x:c>
      <x:c r="I4" s="9" t="str">
        <x:v>Driver ID</x:v>
      </x:c>
      <x:c r="J4" s="9" t="str">
        <x:v>Planned Pickup</x:v>
      </x:c>
      <x:c r="K4" s="9" t="str">
        <x:v>Planned Drop</x:v>
      </x:c>
      <x:c r="L4" s="9" t="str">
        <x:v>Dispatcher</x:v>
      </x:c>
      <x:c r="M4" s="9" t="str">
        <x:v>Approval Status</x:v>
      </x:c>
      <x:c r="N4" s="9" t="str">
        <x:v>Exception</x:v>
      </x:c>
    </x:row>
    <x:row r="5">
      <x:c r="B5" s="10"/>
      <x:c r="J5" s="12"/>
      <x:c r="K5" s="12"/>
    </x:row>
    <x:row r="6">
      <x:c r="B6" s="10"/>
      <x:c r="J6" s="12"/>
      <x:c r="K6" s="12"/>
    </x:row>
    <x:row r="7">
      <x:c r="B7" s="10"/>
      <x:c r="J7" s="12"/>
      <x:c r="K7" s="12"/>
    </x:row>
    <x:row r="8">
      <x:c r="B8" s="10"/>
      <x:c r="J8" s="12"/>
      <x:c r="K8" s="12"/>
    </x:row>
    <x:row r="9">
      <x:c r="B9" s="10"/>
      <x:c r="J9" s="12"/>
      <x:c r="K9" s="12"/>
    </x:row>
    <x:row r="10">
      <x:c r="B10" s="10"/>
      <x:c r="J10" s="12"/>
      <x:c r="K10" s="12"/>
    </x:row>
    <x:row r="11">
      <x:c r="B11" s="10"/>
      <x:c r="J11" s="12"/>
      <x:c r="K11" s="12"/>
    </x:row>
    <x:row r="12">
      <x:c r="B12" s="10"/>
      <x:c r="J12" s="12"/>
      <x:c r="K12" s="12"/>
    </x:row>
    <x:row r="13">
      <x:c r="B13" s="10"/>
      <x:c r="J13" s="12"/>
      <x:c r="K13" s="12"/>
    </x:row>
    <x:row r="14">
      <x:c r="B14" s="10"/>
      <x:c r="J14" s="12"/>
      <x:c r="K14" s="12"/>
    </x:row>
    <x:row r="15">
      <x:c r="B15" s="10"/>
      <x:c r="J15" s="12"/>
      <x:c r="K15" s="12"/>
    </x:row>
    <x:row r="16">
      <x:c r="B16" s="10"/>
      <x:c r="J16" s="12"/>
      <x:c r="K16" s="12"/>
    </x:row>
    <x:row r="17">
      <x:c r="B17" s="10"/>
      <x:c r="J17" s="12"/>
      <x:c r="K17" s="12"/>
    </x:row>
    <x:row r="18">
      <x:c r="B18" s="10"/>
      <x:c r="J18" s="12"/>
      <x:c r="K18" s="12"/>
    </x:row>
    <x:row r="19">
      <x:c r="B19" s="10"/>
      <x:c r="J19" s="12"/>
      <x:c r="K19" s="12"/>
    </x:row>
    <x:row r="20">
      <x:c r="B20" s="10"/>
      <x:c r="J20" s="12"/>
      <x:c r="K20" s="12"/>
    </x:row>
    <x:row r="21">
      <x:c r="B21" s="10"/>
      <x:c r="J21" s="12"/>
      <x:c r="K21" s="12"/>
    </x:row>
    <x:row r="22">
      <x:c r="B22" s="10"/>
      <x:c r="J22" s="12"/>
      <x:c r="K22" s="12"/>
    </x:row>
    <x:row r="23">
      <x:c r="B23" s="10"/>
      <x:c r="J23" s="12"/>
      <x:c r="K23" s="12"/>
    </x:row>
    <x:row r="24">
      <x:c r="B24" s="10"/>
      <x:c r="J24" s="12"/>
      <x:c r="K24" s="12"/>
    </x:row>
    <x:row r="25">
      <x:c r="B25" s="10"/>
      <x:c r="J25" s="12"/>
      <x:c r="K25" s="12"/>
    </x:row>
    <x:row r="26">
      <x:c r="B26" s="10"/>
      <x:c r="J26" s="12"/>
      <x:c r="K26" s="12"/>
    </x:row>
    <x:row r="27">
      <x:c r="B27" s="10"/>
      <x:c r="J27" s="12"/>
      <x:c r="K27" s="12"/>
    </x:row>
    <x:row r="28">
      <x:c r="B28" s="10"/>
      <x:c r="J28" s="12"/>
      <x:c r="K28" s="12"/>
    </x:row>
    <x:row r="29">
      <x:c r="B29" s="10"/>
      <x:c r="J29" s="12"/>
      <x:c r="K29" s="12"/>
    </x:row>
    <x:row r="30">
      <x:c r="B30" s="10"/>
      <x:c r="J30" s="12"/>
      <x:c r="K30" s="12"/>
    </x:row>
    <x:row r="31">
      <x:c r="B31" s="10"/>
      <x:c r="J31" s="12"/>
      <x:c r="K31" s="12"/>
    </x:row>
    <x:row r="32">
      <x:c r="B32" s="10"/>
      <x:c r="J32" s="12"/>
      <x:c r="K32" s="12"/>
    </x:row>
    <x:row r="33">
      <x:c r="B33" s="10"/>
      <x:c r="J33" s="12"/>
      <x:c r="K33" s="12"/>
    </x:row>
    <x:row r="34">
      <x:c r="B34" s="10"/>
      <x:c r="J34" s="12"/>
      <x:c r="K34" s="12"/>
    </x:row>
    <x:row r="35">
      <x:c r="B35" s="10"/>
      <x:c r="J35" s="12"/>
      <x:c r="K35" s="12"/>
    </x:row>
    <x:row r="36">
      <x:c r="B36" s="10"/>
      <x:c r="J36" s="12"/>
      <x:c r="K36" s="12"/>
    </x:row>
    <x:row r="37">
      <x:c r="B37" s="10"/>
      <x:c r="J37" s="12"/>
      <x:c r="K37" s="12"/>
    </x:row>
    <x:row r="38">
      <x:c r="B38" s="10"/>
      <x:c r="J38" s="12"/>
      <x:c r="K38" s="12"/>
    </x:row>
    <x:row r="39">
      <x:c r="B39" s="10"/>
      <x:c r="J39" s="12"/>
      <x:c r="K39" s="12"/>
    </x:row>
    <x:row r="40">
      <x:c r="B40" s="10"/>
      <x:c r="J40" s="12"/>
      <x:c r="K40" s="12"/>
    </x:row>
    <x:row r="41">
      <x:c r="B41" s="10"/>
      <x:c r="J41" s="12"/>
      <x:c r="K41" s="12"/>
    </x:row>
    <x:row r="42">
      <x:c r="B42" s="10"/>
      <x:c r="J42" s="12"/>
      <x:c r="K42" s="12"/>
    </x:row>
    <x:row r="43">
      <x:c r="B43" s="10"/>
      <x:c r="J43" s="12"/>
      <x:c r="K43" s="12"/>
    </x:row>
    <x:row r="44">
      <x:c r="B44" s="10"/>
      <x:c r="J44" s="12"/>
      <x:c r="K44" s="12"/>
    </x:row>
    <x:row r="45">
      <x:c r="B45" s="10"/>
      <x:c r="J45" s="12"/>
      <x:c r="K45" s="12"/>
    </x:row>
    <x:row r="46">
      <x:c r="B46" s="10"/>
      <x:c r="J46" s="12"/>
      <x:c r="K46" s="12"/>
    </x:row>
    <x:row r="47">
      <x:c r="B47" s="10"/>
      <x:c r="J47" s="12"/>
      <x:c r="K47" s="12"/>
    </x:row>
    <x:row r="48">
      <x:c r="B48" s="10"/>
      <x:c r="J48" s="12"/>
      <x:c r="K48" s="12"/>
    </x:row>
    <x:row r="49">
      <x:c r="B49" s="10"/>
      <x:c r="J49" s="12"/>
      <x:c r="K49" s="12"/>
    </x:row>
    <x:row r="50">
      <x:c r="B50" s="10"/>
      <x:c r="J50" s="12"/>
      <x:c r="K50" s="12"/>
    </x:row>
    <x:row r="51">
      <x:c r="B51" s="10"/>
      <x:c r="J51" s="12"/>
      <x:c r="K51" s="12"/>
    </x:row>
    <x:row r="52">
      <x:c r="B52" s="10"/>
      <x:c r="J52" s="12"/>
      <x:c r="K52" s="12"/>
    </x:row>
    <x:row r="53">
      <x:c r="B53" s="10"/>
      <x:c r="J53" s="12"/>
      <x:c r="K53" s="12"/>
    </x:row>
    <x:row r="54">
      <x:c r="B54" s="10"/>
      <x:c r="J54" s="12"/>
      <x:c r="K54" s="12"/>
    </x:row>
    <x:row r="55">
      <x:c r="B55" s="10"/>
      <x:c r="J55" s="12"/>
      <x:c r="K55" s="12"/>
    </x:row>
    <x:row r="56">
      <x:c r="B56" s="10"/>
      <x:c r="J56" s="12"/>
      <x:c r="K56" s="12"/>
    </x:row>
    <x:row r="57">
      <x:c r="B57" s="10"/>
      <x:c r="J57" s="12"/>
      <x:c r="K57" s="12"/>
    </x:row>
    <x:row r="58">
      <x:c r="B58" s="10"/>
      <x:c r="J58" s="12"/>
      <x:c r="K58" s="12"/>
    </x:row>
    <x:row r="59">
      <x:c r="B59" s="10"/>
      <x:c r="J59" s="12"/>
      <x:c r="K59" s="12"/>
    </x:row>
    <x:row r="60">
      <x:c r="B60" s="10"/>
      <x:c r="J60" s="12"/>
      <x:c r="K60" s="12"/>
    </x:row>
    <x:row r="61">
      <x:c r="B61" s="10"/>
      <x:c r="J61" s="12"/>
      <x:c r="K61" s="12"/>
    </x:row>
    <x:row r="62">
      <x:c r="B62" s="10"/>
      <x:c r="J62" s="12"/>
      <x:c r="K62" s="12"/>
    </x:row>
    <x:row r="63">
      <x:c r="B63" s="10"/>
      <x:c r="J63" s="12"/>
      <x:c r="K63" s="12"/>
    </x:row>
    <x:row r="64">
      <x:c r="B64" s="10"/>
      <x:c r="J64" s="12"/>
      <x:c r="K64" s="12"/>
    </x:row>
    <x:row r="65">
      <x:c r="B65" s="10"/>
      <x:c r="J65" s="12"/>
      <x:c r="K65" s="12"/>
    </x:row>
    <x:row r="66">
      <x:c r="B66" s="10"/>
      <x:c r="J66" s="12"/>
      <x:c r="K66" s="12"/>
    </x:row>
    <x:row r="67">
      <x:c r="B67" s="10"/>
      <x:c r="J67" s="12"/>
      <x:c r="K67" s="12"/>
    </x:row>
    <x:row r="68">
      <x:c r="B68" s="10"/>
      <x:c r="J68" s="12"/>
      <x:c r="K68" s="12"/>
    </x:row>
    <x:row r="69">
      <x:c r="B69" s="10"/>
      <x:c r="J69" s="12"/>
      <x:c r="K69" s="12"/>
    </x:row>
    <x:row r="70">
      <x:c r="B70" s="10"/>
      <x:c r="J70" s="12"/>
      <x:c r="K70" s="12"/>
    </x:row>
    <x:row r="71">
      <x:c r="B71" s="10"/>
      <x:c r="J71" s="12"/>
      <x:c r="K71" s="12"/>
    </x:row>
    <x:row r="72">
      <x:c r="B72" s="10"/>
      <x:c r="J72" s="12"/>
      <x:c r="K72" s="12"/>
    </x:row>
    <x:row r="73">
      <x:c r="B73" s="10"/>
      <x:c r="J73" s="12"/>
      <x:c r="K73" s="12"/>
    </x:row>
    <x:row r="74">
      <x:c r="B74" s="10"/>
      <x:c r="J74" s="12"/>
      <x:c r="K74" s="12"/>
    </x:row>
    <x:row r="75">
      <x:c r="B75" s="10"/>
      <x:c r="J75" s="12"/>
      <x:c r="K75" s="12"/>
    </x:row>
    <x:row r="76">
      <x:c r="B76" s="10"/>
      <x:c r="J76" s="12"/>
      <x:c r="K76" s="12"/>
    </x:row>
    <x:row r="77">
      <x:c r="B77" s="10"/>
      <x:c r="J77" s="12"/>
      <x:c r="K77" s="12"/>
    </x:row>
    <x:row r="78">
      <x:c r="B78" s="10"/>
      <x:c r="J78" s="12"/>
      <x:c r="K78" s="12"/>
    </x:row>
    <x:row r="79">
      <x:c r="B79" s="10"/>
      <x:c r="J79" s="12"/>
      <x:c r="K79" s="12"/>
    </x:row>
    <x:row r="80">
      <x:c r="B80" s="10"/>
      <x:c r="J80" s="12"/>
      <x:c r="K80" s="12"/>
    </x:row>
    <x:row r="81">
      <x:c r="B81" s="10"/>
      <x:c r="J81" s="12"/>
      <x:c r="K81" s="12"/>
    </x:row>
    <x:row r="82">
      <x:c r="B82" s="10"/>
      <x:c r="J82" s="12"/>
      <x:c r="K82" s="12"/>
    </x:row>
    <x:row r="83">
      <x:c r="B83" s="10"/>
      <x:c r="J83" s="12"/>
      <x:c r="K83" s="12"/>
    </x:row>
    <x:row r="84">
      <x:c r="B84" s="10"/>
      <x:c r="J84" s="12"/>
      <x:c r="K84" s="12"/>
    </x:row>
    <x:row r="85">
      <x:c r="B85" s="10"/>
      <x:c r="J85" s="12"/>
      <x:c r="K85" s="12"/>
    </x:row>
    <x:row r="86">
      <x:c r="B86" s="10"/>
      <x:c r="J86" s="12"/>
      <x:c r="K86" s="12"/>
    </x:row>
    <x:row r="87">
      <x:c r="B87" s="10"/>
      <x:c r="J87" s="12"/>
      <x:c r="K87" s="12"/>
    </x:row>
    <x:row r="88">
      <x:c r="B88" s="10"/>
      <x:c r="J88" s="12"/>
      <x:c r="K88" s="12"/>
    </x:row>
    <x:row r="89">
      <x:c r="B89" s="10"/>
      <x:c r="J89" s="12"/>
      <x:c r="K89" s="12"/>
    </x:row>
    <x:row r="90">
      <x:c r="B90" s="10"/>
      <x:c r="J90" s="12"/>
      <x:c r="K90" s="12"/>
    </x:row>
    <x:row r="91">
      <x:c r="B91" s="10"/>
      <x:c r="J91" s="12"/>
      <x:c r="K91" s="12"/>
    </x:row>
    <x:row r="92">
      <x:c r="B92" s="10"/>
      <x:c r="J92" s="12"/>
      <x:c r="K92" s="12"/>
    </x:row>
    <x:row r="93">
      <x:c r="B93" s="10"/>
      <x:c r="J93" s="12"/>
      <x:c r="K93" s="12"/>
    </x:row>
    <x:row r="94">
      <x:c r="B94" s="10"/>
      <x:c r="J94" s="12"/>
      <x:c r="K94" s="12"/>
    </x:row>
    <x:row r="95">
      <x:c r="B95" s="10"/>
      <x:c r="J95" s="12"/>
      <x:c r="K95" s="12"/>
    </x:row>
    <x:row r="96">
      <x:c r="B96" s="10"/>
      <x:c r="J96" s="12"/>
      <x:c r="K96" s="12"/>
    </x:row>
    <x:row r="97">
      <x:c r="B97" s="10"/>
      <x:c r="J97" s="12"/>
      <x:c r="K97" s="12"/>
    </x:row>
    <x:row r="98">
      <x:c r="B98" s="10"/>
      <x:c r="J98" s="12"/>
      <x:c r="K98" s="12"/>
    </x:row>
    <x:row r="99">
      <x:c r="B99" s="10"/>
      <x:c r="J99" s="12"/>
      <x:c r="K99" s="12"/>
    </x:row>
    <x:row r="100">
      <x:c r="B100" s="10"/>
      <x:c r="J100" s="12"/>
      <x:c r="K100" s="12"/>
    </x:row>
    <x:row r="101">
      <x:c r="B101" s="10"/>
      <x:c r="J101" s="12"/>
      <x:c r="K101" s="12"/>
    </x:row>
    <x:row r="102">
      <x:c r="B102" s="10"/>
      <x:c r="J102" s="12"/>
      <x:c r="K102" s="12"/>
    </x:row>
    <x:row r="103">
      <x:c r="B103" s="10"/>
      <x:c r="J103" s="12"/>
      <x:c r="K103" s="12"/>
    </x:row>
    <x:row r="104">
      <x:c r="B104" s="10"/>
      <x:c r="J104" s="12"/>
      <x:c r="K104" s="12"/>
    </x:row>
  </x:sheetData>
  <x:mergeCells>
    <x:mergeCell ref="A1:N1"/>
    <x:mergeCell ref="A2:N2"/>
  </x:mergeCells>
  <x:pageMargins left="0.7" right="0.7" top="0.75" bottom="0.75" header="0.3" footer="0.3"/>
</x:worksheet>
</file>

<file path=xl/worksheets/sheet10.xml><?xml version="1.0" encoding="utf-8"?>
<x:worksheet xmlns:x="http://schemas.openxmlformats.org/spreadsheetml/2006/main">
  <x:sheetViews>
    <x:sheetView showGridLines="0" workbookViewId="0"/>
  </x:sheetViews>
  <x:sheetFormatPr defaultRowHeight="15"/>
  <x:cols>
    <x:col min="1" max="1" width="18" hidden="0" customWidth="1"/>
    <x:col min="2" max="2" width="16" hidden="0" customWidth="1"/>
    <x:col min="3" max="3" width="15" hidden="0" customWidth="1"/>
    <x:col min="4" max="4" width="14" hidden="0" customWidth="1"/>
    <x:col min="5" max="5" width="18" hidden="0" customWidth="1"/>
    <x:col min="6" max="6" width="14" hidden="0" customWidth="1"/>
    <x:col min="7" max="7" width="14" hidden="0" customWidth="1"/>
    <x:col min="8" max="8" width="12" hidden="0" customWidth="1"/>
    <x:col min="9" max="9" width="12" hidden="0" customWidth="1"/>
    <x:col min="10" max="10" width="26" hidden="0" customWidth="1"/>
    <x:col min="11" max="11" width="14" hidden="0" customWidth="1"/>
    <x:col min="12" max="12" width="14" hidden="0" customWidth="1"/>
    <x:col min="13" max="13" width="18" hidden="0" customWidth="1"/>
    <x:col min="14" max="14" width="14" hidden="0" customWidth="1"/>
  </x:cols>
  <x:sheetData>
    <x:row r="1">
      <x:c r="A1" s="2" t="str">
        <x:v>GPS Tracking</x:v>
      </x:c>
    </x:row>
    <x:row r="2">
      <x:c r="A2" s="5" t="str">
        <x:v>Enter approved source data only. Formula/control columns should not be overwritten.</x:v>
      </x:c>
    </x:row>
    <x:row r="4">
      <x:c r="A4" s="9" t="str">
        <x:v>GPS Event ID</x:v>
      </x:c>
      <x:c r="B4" s="9" t="str">
        <x:v>Trip ID</x:v>
      </x:c>
      <x:c r="C4" s="9" t="str">
        <x:v>Vehicle No</x:v>
      </x:c>
      <x:c r="D4" s="9" t="str">
        <x:v>Driver ID</x:v>
      </x:c>
      <x:c r="E4" s="9" t="str">
        <x:v>Event Time</x:v>
      </x:c>
      <x:c r="F4" s="9" t="str">
        <x:v>Latitude</x:v>
      </x:c>
      <x:c r="G4" s="9" t="str">
        <x:v>Longitude</x:v>
      </x:c>
      <x:c r="H4" s="9" t="str">
        <x:v>Speed</x:v>
      </x:c>
      <x:c r="I4" s="9" t="str">
        <x:v>Ignition</x:v>
      </x:c>
      <x:c r="J4" s="9" t="str">
        <x:v>Location</x:v>
      </x:c>
      <x:c r="K4" s="9" t="str">
        <x:v>Deviation KM</x:v>
      </x:c>
      <x:c r="L4" s="9" t="str">
        <x:v>Idle Minutes</x:v>
      </x:c>
      <x:c r="M4" s="9" t="str">
        <x:v>Alert Type</x:v>
      </x:c>
      <x:c r="N4" s="9" t="str">
        <x:v>Status</x:v>
      </x:c>
    </x:row>
    <x:row r="5">
      <x:c r="E5" s="12"/>
    </x:row>
    <x:row r="6">
      <x:c r="E6" s="12"/>
    </x:row>
    <x:row r="7">
      <x:c r="E7" s="12"/>
    </x:row>
    <x:row r="8">
      <x:c r="E8" s="12"/>
    </x:row>
    <x:row r="9">
      <x:c r="E9" s="12"/>
    </x:row>
    <x:row r="10">
      <x:c r="E10" s="12"/>
    </x:row>
    <x:row r="11">
      <x:c r="E11" s="12"/>
    </x:row>
    <x:row r="12">
      <x:c r="E12" s="12"/>
    </x:row>
    <x:row r="13">
      <x:c r="E13" s="12"/>
    </x:row>
    <x:row r="14">
      <x:c r="E14" s="12"/>
    </x:row>
    <x:row r="15">
      <x:c r="E15" s="12"/>
    </x:row>
    <x:row r="16">
      <x:c r="E16" s="12"/>
    </x:row>
    <x:row r="17">
      <x:c r="E17" s="12"/>
    </x:row>
    <x:row r="18">
      <x:c r="E18" s="12"/>
    </x:row>
    <x:row r="19">
      <x:c r="E19" s="12"/>
    </x:row>
    <x:row r="20">
      <x:c r="E20" s="12"/>
    </x:row>
    <x:row r="21">
      <x:c r="E21" s="12"/>
    </x:row>
    <x:row r="22">
      <x:c r="E22" s="12"/>
    </x:row>
    <x:row r="23">
      <x:c r="E23" s="12"/>
    </x:row>
    <x:row r="24">
      <x:c r="E24" s="12"/>
    </x:row>
    <x:row r="25">
      <x:c r="E25" s="12"/>
    </x:row>
    <x:row r="26">
      <x:c r="E26" s="12"/>
    </x:row>
    <x:row r="27">
      <x:c r="E27" s="12"/>
    </x:row>
    <x:row r="28">
      <x:c r="E28" s="12"/>
    </x:row>
    <x:row r="29">
      <x:c r="E29" s="12"/>
    </x:row>
    <x:row r="30">
      <x:c r="E30" s="12"/>
    </x:row>
    <x:row r="31">
      <x:c r="E31" s="12"/>
    </x:row>
    <x:row r="32">
      <x:c r="E32" s="12"/>
    </x:row>
    <x:row r="33">
      <x:c r="E33" s="12"/>
    </x:row>
    <x:row r="34">
      <x:c r="E34" s="12"/>
    </x:row>
    <x:row r="35">
      <x:c r="E35" s="12"/>
    </x:row>
    <x:row r="36">
      <x:c r="E36" s="12"/>
    </x:row>
    <x:row r="37">
      <x:c r="E37" s="12"/>
    </x:row>
    <x:row r="38">
      <x:c r="E38" s="12"/>
    </x:row>
    <x:row r="39">
      <x:c r="E39" s="12"/>
    </x:row>
    <x:row r="40">
      <x:c r="E40" s="12"/>
    </x:row>
    <x:row r="41">
      <x:c r="E41" s="12"/>
    </x:row>
    <x:row r="42">
      <x:c r="E42" s="12"/>
    </x:row>
    <x:row r="43">
      <x:c r="E43" s="12"/>
    </x:row>
    <x:row r="44">
      <x:c r="E44" s="12"/>
    </x:row>
    <x:row r="45">
      <x:c r="E45" s="12"/>
    </x:row>
    <x:row r="46">
      <x:c r="E46" s="12"/>
    </x:row>
    <x:row r="47">
      <x:c r="E47" s="12"/>
    </x:row>
    <x:row r="48">
      <x:c r="E48" s="12"/>
    </x:row>
    <x:row r="49">
      <x:c r="E49" s="12"/>
    </x:row>
    <x:row r="50">
      <x:c r="E50" s="12"/>
    </x:row>
    <x:row r="51">
      <x:c r="E51" s="12"/>
    </x:row>
    <x:row r="52">
      <x:c r="E52" s="12"/>
    </x:row>
    <x:row r="53">
      <x:c r="E53" s="12"/>
    </x:row>
    <x:row r="54">
      <x:c r="E54" s="12"/>
    </x:row>
    <x:row r="55">
      <x:c r="E55" s="12"/>
    </x:row>
    <x:row r="56">
      <x:c r="E56" s="12"/>
    </x:row>
    <x:row r="57">
      <x:c r="E57" s="12"/>
    </x:row>
    <x:row r="58">
      <x:c r="E58" s="12"/>
    </x:row>
    <x:row r="59">
      <x:c r="E59" s="12"/>
    </x:row>
    <x:row r="60">
      <x:c r="E60" s="12"/>
    </x:row>
    <x:row r="61">
      <x:c r="E61" s="12"/>
    </x:row>
    <x:row r="62">
      <x:c r="E62" s="12"/>
    </x:row>
    <x:row r="63">
      <x:c r="E63" s="12"/>
    </x:row>
    <x:row r="64">
      <x:c r="E64" s="12"/>
    </x:row>
    <x:row r="65">
      <x:c r="E65" s="12"/>
    </x:row>
    <x:row r="66">
      <x:c r="E66" s="12"/>
    </x:row>
    <x:row r="67">
      <x:c r="E67" s="12"/>
    </x:row>
    <x:row r="68">
      <x:c r="E68" s="12"/>
    </x:row>
    <x:row r="69">
      <x:c r="E69" s="12"/>
    </x:row>
    <x:row r="70">
      <x:c r="E70" s="12"/>
    </x:row>
    <x:row r="71">
      <x:c r="E71" s="12"/>
    </x:row>
    <x:row r="72">
      <x:c r="E72" s="12"/>
    </x:row>
    <x:row r="73">
      <x:c r="E73" s="12"/>
    </x:row>
    <x:row r="74">
      <x:c r="E74" s="12"/>
    </x:row>
    <x:row r="75">
      <x:c r="E75" s="12"/>
    </x:row>
    <x:row r="76">
      <x:c r="E76" s="12"/>
    </x:row>
    <x:row r="77">
      <x:c r="E77" s="12"/>
    </x:row>
    <x:row r="78">
      <x:c r="E78" s="12"/>
    </x:row>
    <x:row r="79">
      <x:c r="E79" s="12"/>
    </x:row>
    <x:row r="80">
      <x:c r="E80" s="12"/>
    </x:row>
    <x:row r="81">
      <x:c r="E81" s="12"/>
    </x:row>
    <x:row r="82">
      <x:c r="E82" s="12"/>
    </x:row>
    <x:row r="83">
      <x:c r="E83" s="12"/>
    </x:row>
    <x:row r="84">
      <x:c r="E84" s="12"/>
    </x:row>
    <x:row r="85">
      <x:c r="E85" s="12"/>
    </x:row>
    <x:row r="86">
      <x:c r="E86" s="12"/>
    </x:row>
    <x:row r="87">
      <x:c r="E87" s="12"/>
    </x:row>
    <x:row r="88">
      <x:c r="E88" s="12"/>
    </x:row>
    <x:row r="89">
      <x:c r="E89" s="12"/>
    </x:row>
    <x:row r="90">
      <x:c r="E90" s="12"/>
    </x:row>
    <x:row r="91">
      <x:c r="E91" s="12"/>
    </x:row>
    <x:row r="92">
      <x:c r="E92" s="12"/>
    </x:row>
    <x:row r="93">
      <x:c r="E93" s="12"/>
    </x:row>
    <x:row r="94">
      <x:c r="E94" s="12"/>
    </x:row>
    <x:row r="95">
      <x:c r="E95" s="12"/>
    </x:row>
    <x:row r="96">
      <x:c r="E96" s="12"/>
    </x:row>
    <x:row r="97">
      <x:c r="E97" s="12"/>
    </x:row>
    <x:row r="98">
      <x:c r="E98" s="12"/>
    </x:row>
    <x:row r="99">
      <x:c r="E99" s="12"/>
    </x:row>
    <x:row r="100">
      <x:c r="E100" s="12"/>
    </x:row>
    <x:row r="101">
      <x:c r="E101" s="12"/>
    </x:row>
    <x:row r="102">
      <x:c r="E102" s="12"/>
    </x:row>
    <x:row r="103">
      <x:c r="E103" s="12"/>
    </x:row>
    <x:row r="104">
      <x:c r="E104" s="12"/>
    </x:row>
  </x:sheetData>
  <x:mergeCells>
    <x:mergeCell ref="A1:N1"/>
    <x:mergeCell ref="A2:N2"/>
  </x:mergeCells>
  <x:pageMargins left="0.7" right="0.7" top="0.75" bottom="0.75" header="0.3" footer="0.3"/>
</x:worksheet>
</file>

<file path=xl/worksheets/sheet11.xml><?xml version="1.0" encoding="utf-8"?>
<x:worksheet xmlns:x="http://schemas.openxmlformats.org/spreadsheetml/2006/main">
  <x:sheetViews>
    <x:sheetView showGridLines="0" workbookViewId="0"/>
  </x:sheetViews>
  <x:sheetFormatPr defaultRowHeight="15"/>
  <x:cols>
    <x:col min="1" max="1" width="18" hidden="0" customWidth="1"/>
    <x:col min="2" max="2" width="13" hidden="0" customWidth="1"/>
    <x:col min="3" max="3" width="18" hidden="0" customWidth="1"/>
    <x:col min="4" max="4" width="14" hidden="0" customWidth="1"/>
    <x:col min="5" max="5" width="14" hidden="0" customWidth="1"/>
    <x:col min="6" max="6" width="12" hidden="0" customWidth="1"/>
    <x:col min="7" max="7" width="14" hidden="0" customWidth="1"/>
    <x:col min="8" max="8" width="14" hidden="0" customWidth="1"/>
    <x:col min="9" max="9" width="14" hidden="0" customWidth="1"/>
    <x:col min="10" max="10" width="14" hidden="0" customWidth="1"/>
    <x:col min="11" max="11" width="18" hidden="0" customWidth="1"/>
    <x:col min="12" max="12" width="12" hidden="0" customWidth="1"/>
    <x:col min="13" max="13" width="16" hidden="0" customWidth="1"/>
    <x:col min="14" max="14" width="20" hidden="0" customWidth="1"/>
    <x:col min="15" max="15" width="16" hidden="0" customWidth="1"/>
    <x:col min="16" max="16" width="16" hidden="0" customWidth="1"/>
    <x:col min="17" max="17" width="24" hidden="0" customWidth="1"/>
  </x:cols>
  <x:sheetData>
    <x:row r="1">
      <x:c r="A1" s="2" t="str">
        <x:v>Driver / Employee Attendance</x:v>
      </x:c>
    </x:row>
    <x:row r="2">
      <x:c r="A2" s="5" t="str">
        <x:v>Enter approved source data only. Formula/control columns should not be overwritten.</x:v>
      </x:c>
    </x:row>
    <x:row r="4">
      <x:c r="A4" s="9" t="str">
        <x:v>Attendance ID</x:v>
      </x:c>
      <x:c r="B4" s="9" t="str">
        <x:v>Date</x:v>
      </x:c>
      <x:c r="C4" s="9" t="str">
        <x:v>Employee/Driver ID</x:v>
      </x:c>
      <x:c r="D4" s="9" t="str">
        <x:v>Type</x:v>
      </x:c>
      <x:c r="E4" s="9" t="str">
        <x:v>Location</x:v>
      </x:c>
      <x:c r="F4" s="9" t="str">
        <x:v>Shift</x:v>
      </x:c>
      <x:c r="G4" s="9" t="str">
        <x:v>Scheduled In</x:v>
      </x:c>
      <x:c r="H4" s="9" t="str">
        <x:v>Scheduled Out</x:v>
      </x:c>
      <x:c r="I4" s="9" t="str">
        <x:v>Actual In</x:v>
      </x:c>
      <x:c r="J4" s="9" t="str">
        <x:v>Actual Out</x:v>
      </x:c>
      <x:c r="K4" s="9" t="str">
        <x:v>Pickup Confirmed?</x:v>
      </x:c>
      <x:c r="L4" s="9" t="str">
        <x:v>Trip Count</x:v>
      </x:c>
      <x:c r="M4" s="9" t="str">
        <x:v>Overtime Hours</x:v>
      </x:c>
      <x:c r="N4" s="9" t="str">
        <x:v>Supervisor Approval</x:v>
      </x:c>
      <x:c r="O4" s="9" t="str">
        <x:v>HR Approval</x:v>
      </x:c>
      <x:c r="P4" s="9" t="str">
        <x:v>Payroll Status</x:v>
      </x:c>
      <x:c r="Q4" s="9" t="str">
        <x:v>Exception</x:v>
      </x:c>
    </x:row>
    <x:row r="5">
      <x:c r="B5" s="10"/>
      <x:c r="G5" s="11"/>
      <x:c r="H5" s="11"/>
      <x:c r="I5" s="11"/>
      <x:c r="J5" s="11"/>
    </x:row>
    <x:row r="6">
      <x:c r="B6" s="10"/>
      <x:c r="G6" s="11"/>
      <x:c r="H6" s="11"/>
      <x:c r="I6" s="11"/>
      <x:c r="J6" s="11"/>
    </x:row>
    <x:row r="7">
      <x:c r="B7" s="10"/>
      <x:c r="G7" s="11"/>
      <x:c r="H7" s="11"/>
      <x:c r="I7" s="11"/>
      <x:c r="J7" s="11"/>
    </x:row>
    <x:row r="8">
      <x:c r="B8" s="10"/>
      <x:c r="G8" s="11"/>
      <x:c r="H8" s="11"/>
      <x:c r="I8" s="11"/>
      <x:c r="J8" s="11"/>
    </x:row>
    <x:row r="9">
      <x:c r="B9" s="10"/>
      <x:c r="G9" s="11"/>
      <x:c r="H9" s="11"/>
      <x:c r="I9" s="11"/>
      <x:c r="J9" s="11"/>
    </x:row>
    <x:row r="10">
      <x:c r="B10" s="10"/>
      <x:c r="G10" s="11"/>
      <x:c r="H10" s="11"/>
      <x:c r="I10" s="11"/>
      <x:c r="J10" s="11"/>
    </x:row>
    <x:row r="11">
      <x:c r="B11" s="10"/>
      <x:c r="G11" s="11"/>
      <x:c r="H11" s="11"/>
      <x:c r="I11" s="11"/>
      <x:c r="J11" s="11"/>
    </x:row>
    <x:row r="12">
      <x:c r="B12" s="10"/>
      <x:c r="G12" s="11"/>
      <x:c r="H12" s="11"/>
      <x:c r="I12" s="11"/>
      <x:c r="J12" s="11"/>
    </x:row>
    <x:row r="13">
      <x:c r="B13" s="10"/>
      <x:c r="G13" s="11"/>
      <x:c r="H13" s="11"/>
      <x:c r="I13" s="11"/>
      <x:c r="J13" s="11"/>
    </x:row>
    <x:row r="14">
      <x:c r="B14" s="10"/>
      <x:c r="G14" s="11"/>
      <x:c r="H14" s="11"/>
      <x:c r="I14" s="11"/>
      <x:c r="J14" s="11"/>
    </x:row>
    <x:row r="15">
      <x:c r="B15" s="10"/>
      <x:c r="G15" s="11"/>
      <x:c r="H15" s="11"/>
      <x:c r="I15" s="11"/>
      <x:c r="J15" s="11"/>
    </x:row>
    <x:row r="16">
      <x:c r="B16" s="10"/>
      <x:c r="G16" s="11"/>
      <x:c r="H16" s="11"/>
      <x:c r="I16" s="11"/>
      <x:c r="J16" s="11"/>
    </x:row>
    <x:row r="17">
      <x:c r="B17" s="10"/>
      <x:c r="G17" s="11"/>
      <x:c r="H17" s="11"/>
      <x:c r="I17" s="11"/>
      <x:c r="J17" s="11"/>
    </x:row>
    <x:row r="18">
      <x:c r="B18" s="10"/>
      <x:c r="G18" s="11"/>
      <x:c r="H18" s="11"/>
      <x:c r="I18" s="11"/>
      <x:c r="J18" s="11"/>
    </x:row>
    <x:row r="19">
      <x:c r="B19" s="10"/>
      <x:c r="G19" s="11"/>
      <x:c r="H19" s="11"/>
      <x:c r="I19" s="11"/>
      <x:c r="J19" s="11"/>
    </x:row>
    <x:row r="20">
      <x:c r="B20" s="10"/>
      <x:c r="G20" s="11"/>
      <x:c r="H20" s="11"/>
      <x:c r="I20" s="11"/>
      <x:c r="J20" s="11"/>
    </x:row>
    <x:row r="21">
      <x:c r="B21" s="10"/>
      <x:c r="G21" s="11"/>
      <x:c r="H21" s="11"/>
      <x:c r="I21" s="11"/>
      <x:c r="J21" s="11"/>
    </x:row>
    <x:row r="22">
      <x:c r="B22" s="10"/>
      <x:c r="G22" s="11"/>
      <x:c r="H22" s="11"/>
      <x:c r="I22" s="11"/>
      <x:c r="J22" s="11"/>
    </x:row>
    <x:row r="23">
      <x:c r="B23" s="10"/>
      <x:c r="G23" s="11"/>
      <x:c r="H23" s="11"/>
      <x:c r="I23" s="11"/>
      <x:c r="J23" s="11"/>
    </x:row>
    <x:row r="24">
      <x:c r="B24" s="10"/>
      <x:c r="G24" s="11"/>
      <x:c r="H24" s="11"/>
      <x:c r="I24" s="11"/>
      <x:c r="J24" s="11"/>
    </x:row>
    <x:row r="25">
      <x:c r="B25" s="10"/>
      <x:c r="G25" s="11"/>
      <x:c r="H25" s="11"/>
      <x:c r="I25" s="11"/>
      <x:c r="J25" s="11"/>
    </x:row>
    <x:row r="26">
      <x:c r="B26" s="10"/>
      <x:c r="G26" s="11"/>
      <x:c r="H26" s="11"/>
      <x:c r="I26" s="11"/>
      <x:c r="J26" s="11"/>
    </x:row>
    <x:row r="27">
      <x:c r="B27" s="10"/>
      <x:c r="G27" s="11"/>
      <x:c r="H27" s="11"/>
      <x:c r="I27" s="11"/>
      <x:c r="J27" s="11"/>
    </x:row>
    <x:row r="28">
      <x:c r="B28" s="10"/>
      <x:c r="G28" s="11"/>
      <x:c r="H28" s="11"/>
      <x:c r="I28" s="11"/>
      <x:c r="J28" s="11"/>
    </x:row>
    <x:row r="29">
      <x:c r="B29" s="10"/>
      <x:c r="G29" s="11"/>
      <x:c r="H29" s="11"/>
      <x:c r="I29" s="11"/>
      <x:c r="J29" s="11"/>
    </x:row>
    <x:row r="30">
      <x:c r="B30" s="10"/>
      <x:c r="G30" s="11"/>
      <x:c r="H30" s="11"/>
      <x:c r="I30" s="11"/>
      <x:c r="J30" s="11"/>
    </x:row>
    <x:row r="31">
      <x:c r="B31" s="10"/>
      <x:c r="G31" s="11"/>
      <x:c r="H31" s="11"/>
      <x:c r="I31" s="11"/>
      <x:c r="J31" s="11"/>
    </x:row>
    <x:row r="32">
      <x:c r="B32" s="10"/>
      <x:c r="G32" s="11"/>
      <x:c r="H32" s="11"/>
      <x:c r="I32" s="11"/>
      <x:c r="J32" s="11"/>
    </x:row>
    <x:row r="33">
      <x:c r="B33" s="10"/>
      <x:c r="G33" s="11"/>
      <x:c r="H33" s="11"/>
      <x:c r="I33" s="11"/>
      <x:c r="J33" s="11"/>
    </x:row>
    <x:row r="34">
      <x:c r="B34" s="10"/>
      <x:c r="G34" s="11"/>
      <x:c r="H34" s="11"/>
      <x:c r="I34" s="11"/>
      <x:c r="J34" s="11"/>
    </x:row>
    <x:row r="35">
      <x:c r="B35" s="10"/>
      <x:c r="G35" s="11"/>
      <x:c r="H35" s="11"/>
      <x:c r="I35" s="11"/>
      <x:c r="J35" s="11"/>
    </x:row>
    <x:row r="36">
      <x:c r="B36" s="10"/>
      <x:c r="G36" s="11"/>
      <x:c r="H36" s="11"/>
      <x:c r="I36" s="11"/>
      <x:c r="J36" s="11"/>
    </x:row>
    <x:row r="37">
      <x:c r="B37" s="10"/>
      <x:c r="G37" s="11"/>
      <x:c r="H37" s="11"/>
      <x:c r="I37" s="11"/>
      <x:c r="J37" s="11"/>
    </x:row>
    <x:row r="38">
      <x:c r="B38" s="10"/>
      <x:c r="G38" s="11"/>
      <x:c r="H38" s="11"/>
      <x:c r="I38" s="11"/>
      <x:c r="J38" s="11"/>
    </x:row>
    <x:row r="39">
      <x:c r="B39" s="10"/>
      <x:c r="G39" s="11"/>
      <x:c r="H39" s="11"/>
      <x:c r="I39" s="11"/>
      <x:c r="J39" s="11"/>
    </x:row>
    <x:row r="40">
      <x:c r="B40" s="10"/>
      <x:c r="G40" s="11"/>
      <x:c r="H40" s="11"/>
      <x:c r="I40" s="11"/>
      <x:c r="J40" s="11"/>
    </x:row>
    <x:row r="41">
      <x:c r="B41" s="10"/>
      <x:c r="G41" s="11"/>
      <x:c r="H41" s="11"/>
      <x:c r="I41" s="11"/>
      <x:c r="J41" s="11"/>
    </x:row>
    <x:row r="42">
      <x:c r="B42" s="10"/>
      <x:c r="G42" s="11"/>
      <x:c r="H42" s="11"/>
      <x:c r="I42" s="11"/>
      <x:c r="J42" s="11"/>
    </x:row>
    <x:row r="43">
      <x:c r="B43" s="10"/>
      <x:c r="G43" s="11"/>
      <x:c r="H43" s="11"/>
      <x:c r="I43" s="11"/>
      <x:c r="J43" s="11"/>
    </x:row>
    <x:row r="44">
      <x:c r="B44" s="10"/>
      <x:c r="G44" s="11"/>
      <x:c r="H44" s="11"/>
      <x:c r="I44" s="11"/>
      <x:c r="J44" s="11"/>
    </x:row>
    <x:row r="45">
      <x:c r="B45" s="10"/>
      <x:c r="G45" s="11"/>
      <x:c r="H45" s="11"/>
      <x:c r="I45" s="11"/>
      <x:c r="J45" s="11"/>
    </x:row>
    <x:row r="46">
      <x:c r="B46" s="10"/>
      <x:c r="G46" s="11"/>
      <x:c r="H46" s="11"/>
      <x:c r="I46" s="11"/>
      <x:c r="J46" s="11"/>
    </x:row>
    <x:row r="47">
      <x:c r="B47" s="10"/>
      <x:c r="G47" s="11"/>
      <x:c r="H47" s="11"/>
      <x:c r="I47" s="11"/>
      <x:c r="J47" s="11"/>
    </x:row>
    <x:row r="48">
      <x:c r="B48" s="10"/>
      <x:c r="G48" s="11"/>
      <x:c r="H48" s="11"/>
      <x:c r="I48" s="11"/>
      <x:c r="J48" s="11"/>
    </x:row>
    <x:row r="49">
      <x:c r="B49" s="10"/>
      <x:c r="G49" s="11"/>
      <x:c r="H49" s="11"/>
      <x:c r="I49" s="11"/>
      <x:c r="J49" s="11"/>
    </x:row>
    <x:row r="50">
      <x:c r="B50" s="10"/>
      <x:c r="G50" s="11"/>
      <x:c r="H50" s="11"/>
      <x:c r="I50" s="11"/>
      <x:c r="J50" s="11"/>
    </x:row>
    <x:row r="51">
      <x:c r="B51" s="10"/>
      <x:c r="G51" s="11"/>
      <x:c r="H51" s="11"/>
      <x:c r="I51" s="11"/>
      <x:c r="J51" s="11"/>
    </x:row>
    <x:row r="52">
      <x:c r="B52" s="10"/>
      <x:c r="G52" s="11"/>
      <x:c r="H52" s="11"/>
      <x:c r="I52" s="11"/>
      <x:c r="J52" s="11"/>
    </x:row>
    <x:row r="53">
      <x:c r="B53" s="10"/>
      <x:c r="G53" s="11"/>
      <x:c r="H53" s="11"/>
      <x:c r="I53" s="11"/>
      <x:c r="J53" s="11"/>
    </x:row>
    <x:row r="54">
      <x:c r="B54" s="10"/>
      <x:c r="G54" s="11"/>
      <x:c r="H54" s="11"/>
      <x:c r="I54" s="11"/>
      <x:c r="J54" s="11"/>
    </x:row>
    <x:row r="55">
      <x:c r="B55" s="10"/>
      <x:c r="G55" s="11"/>
      <x:c r="H55" s="11"/>
      <x:c r="I55" s="11"/>
      <x:c r="J55" s="11"/>
    </x:row>
    <x:row r="56">
      <x:c r="B56" s="10"/>
      <x:c r="G56" s="11"/>
      <x:c r="H56" s="11"/>
      <x:c r="I56" s="11"/>
      <x:c r="J56" s="11"/>
    </x:row>
    <x:row r="57">
      <x:c r="B57" s="10"/>
      <x:c r="G57" s="11"/>
      <x:c r="H57" s="11"/>
      <x:c r="I57" s="11"/>
      <x:c r="J57" s="11"/>
    </x:row>
    <x:row r="58">
      <x:c r="B58" s="10"/>
      <x:c r="G58" s="11"/>
      <x:c r="H58" s="11"/>
      <x:c r="I58" s="11"/>
      <x:c r="J58" s="11"/>
    </x:row>
    <x:row r="59">
      <x:c r="B59" s="10"/>
      <x:c r="G59" s="11"/>
      <x:c r="H59" s="11"/>
      <x:c r="I59" s="11"/>
      <x:c r="J59" s="11"/>
    </x:row>
    <x:row r="60">
      <x:c r="B60" s="10"/>
      <x:c r="G60" s="11"/>
      <x:c r="H60" s="11"/>
      <x:c r="I60" s="11"/>
      <x:c r="J60" s="11"/>
    </x:row>
    <x:row r="61">
      <x:c r="B61" s="10"/>
      <x:c r="G61" s="11"/>
      <x:c r="H61" s="11"/>
      <x:c r="I61" s="11"/>
      <x:c r="J61" s="11"/>
    </x:row>
    <x:row r="62">
      <x:c r="B62" s="10"/>
      <x:c r="G62" s="11"/>
      <x:c r="H62" s="11"/>
      <x:c r="I62" s="11"/>
      <x:c r="J62" s="11"/>
    </x:row>
    <x:row r="63">
      <x:c r="B63" s="10"/>
      <x:c r="G63" s="11"/>
      <x:c r="H63" s="11"/>
      <x:c r="I63" s="11"/>
      <x:c r="J63" s="11"/>
    </x:row>
    <x:row r="64">
      <x:c r="B64" s="10"/>
      <x:c r="G64" s="11"/>
      <x:c r="H64" s="11"/>
      <x:c r="I64" s="11"/>
      <x:c r="J64" s="11"/>
    </x:row>
    <x:row r="65">
      <x:c r="B65" s="10"/>
      <x:c r="G65" s="11"/>
      <x:c r="H65" s="11"/>
      <x:c r="I65" s="11"/>
      <x:c r="J65" s="11"/>
    </x:row>
    <x:row r="66">
      <x:c r="B66" s="10"/>
      <x:c r="G66" s="11"/>
      <x:c r="H66" s="11"/>
      <x:c r="I66" s="11"/>
      <x:c r="J66" s="11"/>
    </x:row>
    <x:row r="67">
      <x:c r="B67" s="10"/>
      <x:c r="G67" s="11"/>
      <x:c r="H67" s="11"/>
      <x:c r="I67" s="11"/>
      <x:c r="J67" s="11"/>
    </x:row>
    <x:row r="68">
      <x:c r="B68" s="10"/>
      <x:c r="G68" s="11"/>
      <x:c r="H68" s="11"/>
      <x:c r="I68" s="11"/>
      <x:c r="J68" s="11"/>
    </x:row>
    <x:row r="69">
      <x:c r="B69" s="10"/>
      <x:c r="G69" s="11"/>
      <x:c r="H69" s="11"/>
      <x:c r="I69" s="11"/>
      <x:c r="J69" s="11"/>
    </x:row>
    <x:row r="70">
      <x:c r="B70" s="10"/>
      <x:c r="G70" s="11"/>
      <x:c r="H70" s="11"/>
      <x:c r="I70" s="11"/>
      <x:c r="J70" s="11"/>
    </x:row>
    <x:row r="71">
      <x:c r="B71" s="10"/>
      <x:c r="G71" s="11"/>
      <x:c r="H71" s="11"/>
      <x:c r="I71" s="11"/>
      <x:c r="J71" s="11"/>
    </x:row>
    <x:row r="72">
      <x:c r="B72" s="10"/>
      <x:c r="G72" s="11"/>
      <x:c r="H72" s="11"/>
      <x:c r="I72" s="11"/>
      <x:c r="J72" s="11"/>
    </x:row>
    <x:row r="73">
      <x:c r="B73" s="10"/>
      <x:c r="G73" s="11"/>
      <x:c r="H73" s="11"/>
      <x:c r="I73" s="11"/>
      <x:c r="J73" s="11"/>
    </x:row>
    <x:row r="74">
      <x:c r="B74" s="10"/>
      <x:c r="G74" s="11"/>
      <x:c r="H74" s="11"/>
      <x:c r="I74" s="11"/>
      <x:c r="J74" s="11"/>
    </x:row>
    <x:row r="75">
      <x:c r="B75" s="10"/>
      <x:c r="G75" s="11"/>
      <x:c r="H75" s="11"/>
      <x:c r="I75" s="11"/>
      <x:c r="J75" s="11"/>
    </x:row>
    <x:row r="76">
      <x:c r="B76" s="10"/>
      <x:c r="G76" s="11"/>
      <x:c r="H76" s="11"/>
      <x:c r="I76" s="11"/>
      <x:c r="J76" s="11"/>
    </x:row>
    <x:row r="77">
      <x:c r="B77" s="10"/>
      <x:c r="G77" s="11"/>
      <x:c r="H77" s="11"/>
      <x:c r="I77" s="11"/>
      <x:c r="J77" s="11"/>
    </x:row>
    <x:row r="78">
      <x:c r="B78" s="10"/>
      <x:c r="G78" s="11"/>
      <x:c r="H78" s="11"/>
      <x:c r="I78" s="11"/>
      <x:c r="J78" s="11"/>
    </x:row>
    <x:row r="79">
      <x:c r="B79" s="10"/>
      <x:c r="G79" s="11"/>
      <x:c r="H79" s="11"/>
      <x:c r="I79" s="11"/>
      <x:c r="J79" s="11"/>
    </x:row>
    <x:row r="80">
      <x:c r="B80" s="10"/>
      <x:c r="G80" s="11"/>
      <x:c r="H80" s="11"/>
      <x:c r="I80" s="11"/>
      <x:c r="J80" s="11"/>
    </x:row>
    <x:row r="81">
      <x:c r="B81" s="10"/>
      <x:c r="G81" s="11"/>
      <x:c r="H81" s="11"/>
      <x:c r="I81" s="11"/>
      <x:c r="J81" s="11"/>
    </x:row>
    <x:row r="82">
      <x:c r="B82" s="10"/>
      <x:c r="G82" s="11"/>
      <x:c r="H82" s="11"/>
      <x:c r="I82" s="11"/>
      <x:c r="J82" s="11"/>
    </x:row>
    <x:row r="83">
      <x:c r="B83" s="10"/>
      <x:c r="G83" s="11"/>
      <x:c r="H83" s="11"/>
      <x:c r="I83" s="11"/>
      <x:c r="J83" s="11"/>
    </x:row>
    <x:row r="84">
      <x:c r="B84" s="10"/>
      <x:c r="G84" s="11"/>
      <x:c r="H84" s="11"/>
      <x:c r="I84" s="11"/>
      <x:c r="J84" s="11"/>
    </x:row>
    <x:row r="85">
      <x:c r="B85" s="10"/>
      <x:c r="G85" s="11"/>
      <x:c r="H85" s="11"/>
      <x:c r="I85" s="11"/>
      <x:c r="J85" s="11"/>
    </x:row>
    <x:row r="86">
      <x:c r="B86" s="10"/>
      <x:c r="G86" s="11"/>
      <x:c r="H86" s="11"/>
      <x:c r="I86" s="11"/>
      <x:c r="J86" s="11"/>
    </x:row>
    <x:row r="87">
      <x:c r="B87" s="10"/>
      <x:c r="G87" s="11"/>
      <x:c r="H87" s="11"/>
      <x:c r="I87" s="11"/>
      <x:c r="J87" s="11"/>
    </x:row>
    <x:row r="88">
      <x:c r="B88" s="10"/>
      <x:c r="G88" s="11"/>
      <x:c r="H88" s="11"/>
      <x:c r="I88" s="11"/>
      <x:c r="J88" s="11"/>
    </x:row>
    <x:row r="89">
      <x:c r="B89" s="10"/>
      <x:c r="G89" s="11"/>
      <x:c r="H89" s="11"/>
      <x:c r="I89" s="11"/>
      <x:c r="J89" s="11"/>
    </x:row>
    <x:row r="90">
      <x:c r="B90" s="10"/>
      <x:c r="G90" s="11"/>
      <x:c r="H90" s="11"/>
      <x:c r="I90" s="11"/>
      <x:c r="J90" s="11"/>
    </x:row>
    <x:row r="91">
      <x:c r="B91" s="10"/>
      <x:c r="G91" s="11"/>
      <x:c r="H91" s="11"/>
      <x:c r="I91" s="11"/>
      <x:c r="J91" s="11"/>
    </x:row>
    <x:row r="92">
      <x:c r="B92" s="10"/>
      <x:c r="G92" s="11"/>
      <x:c r="H92" s="11"/>
      <x:c r="I92" s="11"/>
      <x:c r="J92" s="11"/>
    </x:row>
    <x:row r="93">
      <x:c r="B93" s="10"/>
      <x:c r="G93" s="11"/>
      <x:c r="H93" s="11"/>
      <x:c r="I93" s="11"/>
      <x:c r="J93" s="11"/>
    </x:row>
    <x:row r="94">
      <x:c r="B94" s="10"/>
      <x:c r="G94" s="11"/>
      <x:c r="H94" s="11"/>
      <x:c r="I94" s="11"/>
      <x:c r="J94" s="11"/>
    </x:row>
    <x:row r="95">
      <x:c r="B95" s="10"/>
      <x:c r="G95" s="11"/>
      <x:c r="H95" s="11"/>
      <x:c r="I95" s="11"/>
      <x:c r="J95" s="11"/>
    </x:row>
    <x:row r="96">
      <x:c r="B96" s="10"/>
      <x:c r="G96" s="11"/>
      <x:c r="H96" s="11"/>
      <x:c r="I96" s="11"/>
      <x:c r="J96" s="11"/>
    </x:row>
    <x:row r="97">
      <x:c r="B97" s="10"/>
      <x:c r="G97" s="11"/>
      <x:c r="H97" s="11"/>
      <x:c r="I97" s="11"/>
      <x:c r="J97" s="11"/>
    </x:row>
    <x:row r="98">
      <x:c r="B98" s="10"/>
      <x:c r="G98" s="11"/>
      <x:c r="H98" s="11"/>
      <x:c r="I98" s="11"/>
      <x:c r="J98" s="11"/>
    </x:row>
    <x:row r="99">
      <x:c r="B99" s="10"/>
      <x:c r="G99" s="11"/>
      <x:c r="H99" s="11"/>
      <x:c r="I99" s="11"/>
      <x:c r="J99" s="11"/>
    </x:row>
    <x:row r="100">
      <x:c r="B100" s="10"/>
      <x:c r="G100" s="11"/>
      <x:c r="H100" s="11"/>
      <x:c r="I100" s="11"/>
      <x:c r="J100" s="11"/>
    </x:row>
    <x:row r="101">
      <x:c r="B101" s="10"/>
      <x:c r="G101" s="11"/>
      <x:c r="H101" s="11"/>
      <x:c r="I101" s="11"/>
      <x:c r="J101" s="11"/>
    </x:row>
    <x:row r="102">
      <x:c r="B102" s="10"/>
      <x:c r="G102" s="11"/>
      <x:c r="H102" s="11"/>
      <x:c r="I102" s="11"/>
      <x:c r="J102" s="11"/>
    </x:row>
    <x:row r="103">
      <x:c r="B103" s="10"/>
      <x:c r="G103" s="11"/>
      <x:c r="H103" s="11"/>
      <x:c r="I103" s="11"/>
      <x:c r="J103" s="11"/>
    </x:row>
    <x:row r="104">
      <x:c r="B104" s="10"/>
      <x:c r="G104" s="11"/>
      <x:c r="H104" s="11"/>
      <x:c r="I104" s="11"/>
      <x:c r="J104" s="11"/>
    </x:row>
  </x:sheetData>
  <x:mergeCells>
    <x:mergeCell ref="A1:Q1"/>
    <x:mergeCell ref="A2:Q2"/>
  </x:mergeCells>
  <x:pageMargins left="0.7" right="0.7" top="0.75" bottom="0.75" header="0.3" footer="0.3"/>
</x:worksheet>
</file>

<file path=xl/worksheets/sheet12.xml><?xml version="1.0" encoding="utf-8"?>
<x:worksheet xmlns:x="http://schemas.openxmlformats.org/spreadsheetml/2006/main">
  <x:sheetViews>
    <x:sheetView showGridLines="0" workbookViewId="0"/>
  </x:sheetViews>
  <x:sheetFormatPr defaultRowHeight="15"/>
  <x:cols>
    <x:col min="1" max="1" width="16" hidden="0" customWidth="1"/>
    <x:col min="2" max="2" width="18" hidden="0" customWidth="1"/>
    <x:col min="3" max="3" width="16" hidden="0" customWidth="1"/>
    <x:col min="4" max="4" width="15" hidden="0" customWidth="1"/>
    <x:col min="5" max="5" width="14" hidden="0" customWidth="1"/>
    <x:col min="6" max="6" width="20" hidden="0" customWidth="1"/>
    <x:col min="7" max="7" width="18" hidden="0" customWidth="1"/>
    <x:col min="8" max="8" width="34" hidden="0" customWidth="1"/>
    <x:col min="9" max="9" width="12" hidden="0" customWidth="1"/>
    <x:col min="10" max="10" width="22" hidden="0" customWidth="1"/>
    <x:col min="11" max="11" width="30" hidden="0" customWidth="1"/>
    <x:col min="12" max="12" width="16" hidden="0" customWidth="1"/>
    <x:col min="13" max="13" width="18" hidden="0" customWidth="1"/>
    <x:col min="14" max="14" width="14" hidden="0" customWidth="1"/>
    <x:col min="15" max="15" width="30" hidden="0" customWidth="1"/>
  </x:cols>
  <x:sheetData>
    <x:row r="1">
      <x:c r="A1" s="2" t="str">
        <x:v>Incident Management</x:v>
      </x:c>
    </x:row>
    <x:row r="2">
      <x:c r="A2" s="5" t="str">
        <x:v>Enter approved source data only. Formula/control columns should not be overwritten.</x:v>
      </x:c>
    </x:row>
    <x:row r="4">
      <x:c r="A4" s="9" t="str">
        <x:v>Incident ID</x:v>
      </x:c>
      <x:c r="B4" s="9" t="str">
        <x:v>Date/Time</x:v>
      </x:c>
      <x:c r="C4" s="9" t="str">
        <x:v>Trip ID</x:v>
      </x:c>
      <x:c r="D4" s="9" t="str">
        <x:v>Vehicle No</x:v>
      </x:c>
      <x:c r="E4" s="9" t="str">
        <x:v>Driver ID</x:v>
      </x:c>
      <x:c r="F4" s="9" t="str">
        <x:v>Employee/Customer</x:v>
      </x:c>
      <x:c r="G4" s="9" t="str">
        <x:v>Incident Type</x:v>
      </x:c>
      <x:c r="H4" s="9" t="str">
        <x:v>Description</x:v>
      </x:c>
      <x:c r="I4" s="9" t="str">
        <x:v>Severity</x:v>
      </x:c>
      <x:c r="J4" s="9" t="str">
        <x:v>Location</x:v>
      </x:c>
      <x:c r="K4" s="9" t="str">
        <x:v>Immediate Action</x:v>
      </x:c>
      <x:c r="L4" s="9" t="str">
        <x:v>Owner</x:v>
      </x:c>
      <x:c r="M4" s="9" t="str">
        <x:v>SLA Due</x:v>
      </x:c>
      <x:c r="N4" s="9" t="str">
        <x:v>Status</x:v>
      </x:c>
      <x:c r="O4" s="9" t="str">
        <x:v>Closure Evidence</x:v>
      </x:c>
    </x:row>
    <x:row r="5">
      <x:c r="B5" s="12"/>
    </x:row>
    <x:row r="6">
      <x:c r="B6" s="12"/>
    </x:row>
    <x:row r="7">
      <x:c r="B7" s="12"/>
    </x:row>
    <x:row r="8">
      <x:c r="B8" s="12"/>
    </x:row>
    <x:row r="9">
      <x:c r="B9" s="12"/>
    </x:row>
    <x:row r="10">
      <x:c r="B10" s="12"/>
    </x:row>
    <x:row r="11">
      <x:c r="B11" s="12"/>
    </x:row>
    <x:row r="12">
      <x:c r="B12" s="12"/>
    </x:row>
    <x:row r="13">
      <x:c r="B13" s="12"/>
    </x:row>
    <x:row r="14">
      <x:c r="B14" s="12"/>
    </x:row>
    <x:row r="15">
      <x:c r="B15" s="12"/>
    </x:row>
    <x:row r="16">
      <x:c r="B16" s="12"/>
    </x:row>
    <x:row r="17">
      <x:c r="B17" s="12"/>
    </x:row>
    <x:row r="18">
      <x:c r="B18" s="12"/>
    </x:row>
    <x:row r="19">
      <x:c r="B19" s="12"/>
    </x:row>
    <x:row r="20">
      <x:c r="B20" s="12"/>
    </x:row>
    <x:row r="21">
      <x:c r="B21" s="12"/>
    </x:row>
    <x:row r="22">
      <x:c r="B22" s="12"/>
    </x:row>
    <x:row r="23">
      <x:c r="B23" s="12"/>
    </x:row>
    <x:row r="24">
      <x:c r="B24" s="12"/>
    </x:row>
    <x:row r="25">
      <x:c r="B25" s="12"/>
    </x:row>
    <x:row r="26">
      <x:c r="B26" s="12"/>
    </x:row>
    <x:row r="27">
      <x:c r="B27" s="12"/>
    </x:row>
    <x:row r="28">
      <x:c r="B28" s="12"/>
    </x:row>
    <x:row r="29">
      <x:c r="B29" s="12"/>
    </x:row>
    <x:row r="30">
      <x:c r="B30" s="12"/>
    </x:row>
    <x:row r="31">
      <x:c r="B31" s="12"/>
    </x:row>
    <x:row r="32">
      <x:c r="B32" s="12"/>
    </x:row>
    <x:row r="33">
      <x:c r="B33" s="12"/>
    </x:row>
    <x:row r="34">
      <x:c r="B34" s="12"/>
    </x:row>
    <x:row r="35">
      <x:c r="B35" s="12"/>
    </x:row>
    <x:row r="36">
      <x:c r="B36" s="12"/>
    </x:row>
    <x:row r="37">
      <x:c r="B37" s="12"/>
    </x:row>
    <x:row r="38">
      <x:c r="B38" s="12"/>
    </x:row>
    <x:row r="39">
      <x:c r="B39" s="12"/>
    </x:row>
    <x:row r="40">
      <x:c r="B40" s="12"/>
    </x:row>
    <x:row r="41">
      <x:c r="B41" s="12"/>
    </x:row>
    <x:row r="42">
      <x:c r="B42" s="12"/>
    </x:row>
    <x:row r="43">
      <x:c r="B43" s="12"/>
    </x:row>
    <x:row r="44">
      <x:c r="B44" s="12"/>
    </x:row>
    <x:row r="45">
      <x:c r="B45" s="12"/>
    </x:row>
    <x:row r="46">
      <x:c r="B46" s="12"/>
    </x:row>
    <x:row r="47">
      <x:c r="B47" s="12"/>
    </x:row>
    <x:row r="48">
      <x:c r="B48" s="12"/>
    </x:row>
    <x:row r="49">
      <x:c r="B49" s="12"/>
    </x:row>
    <x:row r="50">
      <x:c r="B50" s="12"/>
    </x:row>
    <x:row r="51">
      <x:c r="B51" s="12"/>
    </x:row>
    <x:row r="52">
      <x:c r="B52" s="12"/>
    </x:row>
    <x:row r="53">
      <x:c r="B53" s="12"/>
    </x:row>
    <x:row r="54">
      <x:c r="B54" s="12"/>
    </x:row>
    <x:row r="55">
      <x:c r="B55" s="12"/>
    </x:row>
    <x:row r="56">
      <x:c r="B56" s="12"/>
    </x:row>
    <x:row r="57">
      <x:c r="B57" s="12"/>
    </x:row>
    <x:row r="58">
      <x:c r="B58" s="12"/>
    </x:row>
    <x:row r="59">
      <x:c r="B59" s="12"/>
    </x:row>
    <x:row r="60">
      <x:c r="B60" s="12"/>
    </x:row>
    <x:row r="61">
      <x:c r="B61" s="12"/>
    </x:row>
    <x:row r="62">
      <x:c r="B62" s="12"/>
    </x:row>
    <x:row r="63">
      <x:c r="B63" s="12"/>
    </x:row>
    <x:row r="64">
      <x:c r="B64" s="12"/>
    </x:row>
    <x:row r="65">
      <x:c r="B65" s="12"/>
    </x:row>
    <x:row r="66">
      <x:c r="B66" s="12"/>
    </x:row>
    <x:row r="67">
      <x:c r="B67" s="12"/>
    </x:row>
    <x:row r="68">
      <x:c r="B68" s="12"/>
    </x:row>
    <x:row r="69">
      <x:c r="B69" s="12"/>
    </x:row>
    <x:row r="70">
      <x:c r="B70" s="12"/>
    </x:row>
    <x:row r="71">
      <x:c r="B71" s="12"/>
    </x:row>
    <x:row r="72">
      <x:c r="B72" s="12"/>
    </x:row>
    <x:row r="73">
      <x:c r="B73" s="12"/>
    </x:row>
    <x:row r="74">
      <x:c r="B74" s="12"/>
    </x:row>
    <x:row r="75">
      <x:c r="B75" s="12"/>
    </x:row>
    <x:row r="76">
      <x:c r="B76" s="12"/>
    </x:row>
    <x:row r="77">
      <x:c r="B77" s="12"/>
    </x:row>
    <x:row r="78">
      <x:c r="B78" s="12"/>
    </x:row>
    <x:row r="79">
      <x:c r="B79" s="12"/>
    </x:row>
    <x:row r="80">
      <x:c r="B80" s="12"/>
    </x:row>
    <x:row r="81">
      <x:c r="B81" s="12"/>
    </x:row>
    <x:row r="82">
      <x:c r="B82" s="12"/>
    </x:row>
    <x:row r="83">
      <x:c r="B83" s="12"/>
    </x:row>
    <x:row r="84">
      <x:c r="B84" s="12"/>
    </x:row>
    <x:row r="85">
      <x:c r="B85" s="12"/>
    </x:row>
    <x:row r="86">
      <x:c r="B86" s="12"/>
    </x:row>
    <x:row r="87">
      <x:c r="B87" s="12"/>
    </x:row>
    <x:row r="88">
      <x:c r="B88" s="12"/>
    </x:row>
    <x:row r="89">
      <x:c r="B89" s="12"/>
    </x:row>
    <x:row r="90">
      <x:c r="B90" s="12"/>
    </x:row>
    <x:row r="91">
      <x:c r="B91" s="12"/>
    </x:row>
    <x:row r="92">
      <x:c r="B92" s="12"/>
    </x:row>
    <x:row r="93">
      <x:c r="B93" s="12"/>
    </x:row>
    <x:row r="94">
      <x:c r="B94" s="12"/>
    </x:row>
    <x:row r="95">
      <x:c r="B95" s="12"/>
    </x:row>
    <x:row r="96">
      <x:c r="B96" s="12"/>
    </x:row>
    <x:row r="97">
      <x:c r="B97" s="12"/>
    </x:row>
    <x:row r="98">
      <x:c r="B98" s="12"/>
    </x:row>
    <x:row r="99">
      <x:c r="B99" s="12"/>
    </x:row>
    <x:row r="100">
      <x:c r="B100" s="12"/>
    </x:row>
    <x:row r="101">
      <x:c r="B101" s="12"/>
    </x:row>
    <x:row r="102">
      <x:c r="B102" s="12"/>
    </x:row>
    <x:row r="103">
      <x:c r="B103" s="12"/>
    </x:row>
    <x:row r="104">
      <x:c r="B104" s="12"/>
    </x:row>
  </x:sheetData>
  <x:mergeCells>
    <x:mergeCell ref="A1:O1"/>
    <x:mergeCell ref="A2:O2"/>
  </x:mergeCells>
  <x:pageMargins left="0.7" right="0.7" top="0.75" bottom="0.75" header="0.3" footer="0.3"/>
</x:worksheet>
</file>

<file path=xl/worksheets/sheet13.xml><?xml version="1.0" encoding="utf-8"?>
<x:worksheet xmlns:x="http://schemas.openxmlformats.org/spreadsheetml/2006/main">
  <x:sheetViews>
    <x:sheetView showGridLines="0" workbookViewId="0"/>
  </x:sheetViews>
  <x:sheetFormatPr defaultRowHeight="15"/>
  <x:cols>
    <x:col min="1" max="1" width="32" hidden="0" customWidth="1"/>
    <x:col min="2" max="2" width="18" hidden="0" customWidth="1"/>
    <x:col min="3" max="3" width="18" hidden="0" customWidth="1"/>
  </x:cols>
  <x:sheetData>
    <x:row r="1">
      <x:c r="A1" s="2" t="str">
        <x:v>Live Dispatch Dashboard</x:v>
      </x:c>
    </x:row>
    <x:row r="2">
      <x:c r="A2" s="5" t="str">
        <x:v>Formula-driven dispatch monitoring from trips, attendance, GPS, incidents and fuel.</x:v>
      </x:c>
    </x:row>
    <x:row r="4">
      <x:c r="A4" s="9" t="str">
        <x:v>Metric</x:v>
      </x:c>
      <x:c r="B4" s="9" t="str">
        <x:v>Value</x:v>
      </x:c>
      <x:c r="C4" s="9" t="str">
        <x:v>Status</x:v>
      </x:c>
    </x:row>
    <x:row r="5">
      <x:c r="A5" t="str">
        <x:v>Vehicles on Road</x:v>
      </x:c>
      <x:c r="B5" t="n">
        <x:f>COUNTIF('Vehicles'!$L$5:$L$104,"On Road")</x:f>
        <x:v>0</x:v>
      </x:c>
    </x:row>
    <x:row r="6">
      <x:c r="A6" t="str">
        <x:v>Trips Completed</x:v>
      </x:c>
      <x:c r="B6" t="n">
        <x:f>COUNTIF('Daily Trips'!$R$5:$R$104,"Completed")</x:f>
        <x:v>0</x:v>
      </x:c>
    </x:row>
    <x:row r="7">
      <x:c r="A7" t="str">
        <x:v>Trips Delayed</x:v>
      </x:c>
      <x:c r="B7" t="n">
        <x:f>COUNTIF('Daily Trips'!$R$5:$R$104,"Delayed")</x:f>
        <x:v>0</x:v>
      </x:c>
    </x:row>
    <x:row r="8">
      <x:c r="A8" t="str">
        <x:v>Driver Attendance</x:v>
      </x:c>
      <x:c r="B8" t="n">
        <x:f>COUNTIF('Attendance'!$Q$5:$Q$104,"OK")</x:f>
        <x:v>0</x:v>
      </x:c>
    </x:row>
    <x:row r="9">
      <x:c r="A9" t="str">
        <x:v>GPS Status Alerts</x:v>
      </x:c>
      <x:c r="B9" t="n">
        <x:f>COUNTIFS('GPS Tracking'!$M$5:$M$104,"&lt;&gt;",'GPS Tracking'!$N$5:$N$104,"&lt;&gt;Closed")</x:f>
        <x:v>0</x:v>
      </x:c>
    </x:row>
    <x:row r="10">
      <x:c r="A10" t="str">
        <x:v>Employee No-Shows</x:v>
      </x:c>
      <x:c r="B10" t="n">
        <x:f>COUNTIF('Daily Trips'!$R$5:$R$104,"No Show")</x:f>
        <x:v>0</x:v>
      </x:c>
    </x:row>
    <x:row r="11">
      <x:c r="A11" t="str">
        <x:v>Late Pickups</x:v>
      </x:c>
      <x:c r="B11" t="n">
        <x:f>COUNTIF('Incident Management'!$G$5:$G$104,"Late Pickup")</x:f>
        <x:v>0</x:v>
      </x:c>
    </x:row>
    <x:row r="12">
      <x:c r="A12" t="str">
        <x:v>Vehicle Breakdowns</x:v>
      </x:c>
      <x:c r="B12" t="n">
        <x:f>COUNTIF('Incident Management'!$G$5:$G$104,"Breakdown")</x:f>
        <x:v>0</x:v>
      </x:c>
    </x:row>
    <x:row r="13">
      <x:c r="A13" t="str">
        <x:v>Fuel Consumption</x:v>
      </x:c>
      <x:c r="B13" t="n">
        <x:f>SUM('Fuel Register'!$F$5:$F$104)</x:f>
        <x:v>0</x:v>
      </x:c>
    </x:row>
    <x:row r="14">
      <x:c r="A14" t="str">
        <x:v>Complaints</x:v>
      </x:c>
      <x:c r="B14" t="n">
        <x:f>COUNTIF('Incident Management'!$G$5:$G$104,"Complaint")</x:f>
        <x:v>0</x:v>
      </x:c>
    </x:row>
  </x:sheetData>
  <x:mergeCells>
    <x:mergeCell ref="A1:C1"/>
    <x:mergeCell ref="A2:C2"/>
  </x:mergeCells>
  <x:pageMargins left="0.7" right="0.7" top="0.75" bottom="0.75" header="0.3" footer="0.3"/>
</x:worksheet>
</file>

<file path=xl/worksheets/sheet14.xml><?xml version="1.0" encoding="utf-8"?>
<x:worksheet xmlns:x="http://schemas.openxmlformats.org/spreadsheetml/2006/main">
  <x:sheetViews>
    <x:sheetView showGridLines="0" workbookViewId="0"/>
  </x:sheetViews>
  <x:sheetFormatPr defaultRowHeight="15"/>
  <x:cols>
    <x:col min="1" max="1" width="36" hidden="0" customWidth="1"/>
    <x:col min="2" max="2" width="18" hidden="0" customWidth="1"/>
    <x:col min="3" max="3" width="18" hidden="0" customWidth="1"/>
    <x:col min="4" max="4" width="18" hidden="0" customWidth="1"/>
  </x:cols>
  <x:sheetData>
    <x:row r="1">
      <x:c r="A1" s="2" t="str">
        <x:v>Operations KPI Dashboard</x:v>
      </x:c>
    </x:row>
    <x:row r="2">
      <x:c r="A2" s="5" t="str">
        <x:v>Enter approved source data only. Formula/control columns should not be overwritten.</x:v>
      </x:c>
    </x:row>
    <x:row r="4">
      <x:c r="A4" s="9" t="str">
        <x:v>KPI</x:v>
      </x:c>
      <x:c r="B4" s="9" t="str">
        <x:v>Value</x:v>
      </x:c>
      <x:c r="C4" s="9" t="str">
        <x:v>Target</x:v>
      </x:c>
      <x:c r="D4" s="9" t="str">
        <x:v>RAG Status</x:v>
      </x:c>
    </x:row>
    <x:row r="5">
      <x:c r="A5" t="str">
        <x:v>On-Time Pickup %</x:v>
      </x:c>
      <x:c r="B5" s="13" t="n">
        <x:f>0</x:f>
        <x:v>0</x:v>
      </x:c>
    </x:row>
    <x:row r="6">
      <x:c r="A6" t="str">
        <x:v>On-Time Drop %</x:v>
      </x:c>
      <x:c r="B6" s="13" t="n">
        <x:f>0</x:f>
        <x:v>0</x:v>
      </x:c>
    </x:row>
    <x:row r="7">
      <x:c r="A7" t="str">
        <x:v>Vehicle Utilization %</x:v>
      </x:c>
      <x:c r="B7" s="13" t="n">
        <x:f>0</x:f>
        <x:v>0</x:v>
      </x:c>
    </x:row>
    <x:row r="8">
      <x:c r="A8" t="str">
        <x:v>Driver Utilization %</x:v>
      </x:c>
      <x:c r="B8" s="13" t="n">
        <x:f>0</x:f>
        <x:v>0</x:v>
      </x:c>
    </x:row>
    <x:row r="9">
      <x:c r="A9" t="str">
        <x:v>Seat Occupancy %</x:v>
      </x:c>
      <x:c r="B9" s="13" t="n">
        <x:f>0</x:f>
        <x:v>0</x:v>
      </x:c>
    </x:row>
    <x:row r="10">
      <x:c r="A10" t="str">
        <x:v>Fuel Cost per km</x:v>
      </x:c>
      <x:c r="B10" s="13" t="n">
        <x:f>IF(SUM('Daily Trips'!$P$5:$P$104-'Daily Trips'!$O$5:$O$104)=0,0,SUM('Fuel Register'!$H$5:$H$104)/SUM('Daily Trips'!$P$5:$P$104-'Daily Trips'!$O$5:$O$104))</x:f>
        <x:v>0</x:v>
      </x:c>
    </x:row>
    <x:row r="11">
      <x:c r="A11" t="str">
        <x:v>Cost per Trip</x:v>
      </x:c>
      <x:c r="B11" s="13" t="n">
        <x:f>IF(COUNTA('Daily Trips'!$A$5:$A$104)=0,0,SUM('Daily Trips'!$AA$5:$AA$104)/COUNTA('Daily Trips'!$A$5:$A$104))</x:f>
        <x:v>0</x:v>
      </x:c>
    </x:row>
    <x:row r="12">
      <x:c r="A12" t="str">
        <x:v>Revenue per Vehicle</x:v>
      </x:c>
      <x:c r="B12" s="13" t="n">
        <x:f>IF(COUNTA('Vehicles'!$A$5:$A$104)=0,0,SUM('Daily Trips'!$X$5:$X$104)/COUNTA('Vehicles'!$A$5:$A$104))</x:f>
        <x:v>0</x:v>
      </x:c>
    </x:row>
    <x:row r="13">
      <x:c r="A13" t="str">
        <x:v>Revenue per Driver</x:v>
      </x:c>
      <x:c r="B13" s="13" t="n">
        <x:f>IF(COUNTA('Drivers'!$A$5:$A$104)=0,0,SUM('Daily Trips'!$X$5:$X$104)/COUNTA('Drivers'!$A$5:$A$104))</x:f>
        <x:v>0</x:v>
      </x:c>
    </x:row>
    <x:row r="14">
      <x:c r="A14" t="str">
        <x:v>Complaint Rate</x:v>
      </x:c>
      <x:c r="B14" s="13" t="n">
        <x:f>0</x:f>
        <x:v>0</x:v>
      </x:c>
    </x:row>
    <x:row r="15">
      <x:c r="A15" t="str">
        <x:v>Cancellation Rate</x:v>
      </x:c>
      <x:c r="B15" s="13" t="n">
        <x:f>0</x:f>
        <x:v>0</x:v>
      </x:c>
    </x:row>
    <x:row r="16">
      <x:c r="A16" t="str">
        <x:v>Hotel Occupancy %</x:v>
      </x:c>
      <x:c r="B16" s="13" t="n">
        <x:f>IF(SUM('HOTAC Reporting'!$D$5:$D$104)=0,0,SUM('HOTAC Reporting'!$C$5:$C$104)/SUM('HOTAC Reporting'!$D$5:$D$104))</x:f>
        <x:v>0</x:v>
      </x:c>
    </x:row>
    <x:row r="17">
      <x:c r="A17" t="str">
        <x:v>Average Hotel Cost per Crew</x:v>
      </x:c>
      <x:c r="B17" s="13" t="n">
        <x:f>IF(SUM('HOTAC Reporting'!$C$5:$C$104)=0,0,SUM('HOTAC Reporting'!$I$5:$I$104)/SUM('HOTAC Reporting'!$C$5:$C$104))</x:f>
        <x:v>0</x:v>
      </x:c>
    </x:row>
    <x:row r="18">
      <x:c r="A18" t="str">
        <x:v>Hotel Invoice Accuracy %</x:v>
      </x:c>
      <x:c r="B18" s="13" t="n">
        <x:f>IF(COUNTA('Invoice Verification'!$A$5:$A$104)=0,0,COUNTIFS('Invoice Verification'!$L$5:$L$104,0)/COUNTA('Invoice Verification'!$A$5:$A$104))</x:f>
        <x:v>0</x:v>
      </x:c>
    </x:row>
    <x:row r="19">
      <x:c r="A19" t="str">
        <x:v>Vendor SLA Compliance %</x:v>
      </x:c>
      <x:c r="B19" s="13" t="n">
        <x:f>0</x:f>
        <x:v>0</x:v>
      </x:c>
    </x:row>
  </x:sheetData>
  <x:mergeCells>
    <x:mergeCell ref="A1:D1"/>
    <x:mergeCell ref="A2:D2"/>
  </x:mergeCells>
  <x:pageMargins left="0.7" right="0.7" top="0.75" bottom="0.75" header="0.3" footer="0.3"/>
</x:worksheet>
</file>

<file path=xl/worksheets/sheet15.xml><?xml version="1.0" encoding="utf-8"?>
<x:worksheet xmlns:x="http://schemas.openxmlformats.org/spreadsheetml/2006/main">
  <x:sheetViews>
    <x:sheetView showGridLines="0" workbookViewId="0"/>
  </x:sheetViews>
  <x:sheetFormatPr defaultRowHeight="15"/>
  <x:cols>
    <x:col min="1" max="1" width="14" hidden="0" customWidth="1"/>
    <x:col min="2" max="2" width="26" hidden="0" customWidth="1"/>
    <x:col min="3" max="3" width="16" hidden="0" customWidth="1"/>
    <x:col min="4" max="4" width="34" hidden="0" customWidth="1"/>
    <x:col min="5" max="5" width="20" hidden="0" customWidth="1"/>
    <x:col min="6" max="6" width="25" hidden="0" customWidth="1"/>
    <x:col min="7" max="7" width="18" hidden="0" customWidth="1"/>
    <x:col min="8" max="8" width="14" hidden="0" customWidth="1"/>
    <x:col min="9" max="9" width="14" hidden="0" customWidth="1"/>
    <x:col min="10" max="10" width="14" hidden="0" customWidth="1"/>
    <x:col min="11" max="11" width="12" hidden="0" customWidth="1"/>
    <x:col min="12" max="12" width="16" hidden="0" customWidth="1"/>
    <x:col min="13" max="13" width="14" hidden="0" customWidth="1"/>
    <x:col min="14" max="14" width="10" hidden="0" customWidth="1"/>
  </x:cols>
  <x:sheetData>
    <x:row r="1">
      <x:c r="A1" s="2" t="str">
        <x:v>HOTAC Hotel Master</x:v>
      </x:c>
    </x:row>
    <x:row r="2">
      <x:c r="A2" s="5" t="str">
        <x:v>Enter approved source data only. Formula/control columns should not be overwritten.</x:v>
      </x:c>
    </x:row>
    <x:row r="4">
      <x:c r="A4" s="9" t="str">
        <x:v>Hotel ID</x:v>
      </x:c>
      <x:c r="B4" s="9" t="str">
        <x:v>Hotel Name</x:v>
      </x:c>
      <x:c r="C4" s="9" t="str">
        <x:v>City</x:v>
      </x:c>
      <x:c r="D4" s="9" t="str">
        <x:v>Address</x:v>
      </x:c>
      <x:c r="E4" s="9" t="str">
        <x:v>Contact</x:v>
      </x:c>
      <x:c r="F4" s="9" t="str">
        <x:v>Email</x:v>
      </x:c>
      <x:c r="G4" s="9" t="str">
        <x:v>GSTIN/VAT TRN</x:v>
      </x:c>
      <x:c r="H4" s="9" t="str">
        <x:v>Star Category</x:v>
      </x:c>
      <x:c r="I4" s="9" t="str">
        <x:v>Check-in Time</x:v>
      </x:c>
      <x:c r="J4" s="9" t="str">
        <x:v>Check-out Time</x:v>
      </x:c>
      <x:c r="K4" s="9" t="str">
        <x:v>Credit Days</x:v>
      </x:c>
      <x:c r="L4" s="9" t="str">
        <x:v>Bank Verified?</x:v>
      </x:c>
      <x:c r="M4" s="9" t="str">
        <x:v>KYC Status</x:v>
      </x:c>
      <x:c r="N4" s="9" t="str">
        <x:v>Active?</x:v>
      </x:c>
    </x:row>
  </x:sheetData>
  <x:mergeCells>
    <x:mergeCell ref="A1:N1"/>
    <x:mergeCell ref="A2:N2"/>
  </x:mergeCells>
  <x:pageMargins left="0.7" right="0.7" top="0.75" bottom="0.75" header="0.3" footer="0.3"/>
</x:worksheet>
</file>

<file path=xl/worksheets/sheet16.xml><?xml version="1.0" encoding="utf-8"?>
<x:worksheet xmlns:x="http://schemas.openxmlformats.org/spreadsheetml/2006/main">
  <x:sheetViews>
    <x:sheetView showGridLines="0" workbookViewId="0"/>
  </x:sheetViews>
  <x:sheetFormatPr defaultRowHeight="15"/>
  <x:cols>
    <x:col min="1" max="1" width="14" hidden="0" customWidth="1"/>
    <x:col min="2" max="2" width="14" hidden="0" customWidth="1"/>
    <x:col min="3" max="3" width="18" hidden="0" customWidth="1"/>
    <x:col min="4" max="4" width="14" hidden="0" customWidth="1"/>
    <x:col min="5" max="5" width="14" hidden="0" customWidth="1"/>
    <x:col min="6" max="6" width="14" hidden="0" customWidth="1"/>
    <x:col min="7" max="7" width="14" hidden="0" customWidth="1"/>
    <x:col min="8" max="8" width="14" hidden="0" customWidth="1"/>
    <x:col min="9" max="9" width="14" hidden="0" customWidth="1"/>
    <x:col min="10" max="10" width="14" hidden="0" customWidth="1"/>
    <x:col min="11" max="11" width="10" hidden="0" customWidth="1"/>
    <x:col min="12" max="12" width="13" hidden="0" customWidth="1"/>
    <x:col min="13" max="13" width="13" hidden="0" customWidth="1"/>
    <x:col min="14" max="14" width="24" hidden="0" customWidth="1"/>
    <x:col min="15" max="15" width="16" hidden="0" customWidth="1"/>
    <x:col min="16" max="16" width="14" hidden="0" customWidth="1"/>
  </x:cols>
  <x:sheetData>
    <x:row r="1">
      <x:c r="A1" s="2" t="str">
        <x:v>HOTAC Contract Rates</x:v>
      </x:c>
    </x:row>
    <x:row r="2">
      <x:c r="A2" s="5" t="str">
        <x:v>Enter approved source data only. Formula/control columns should not be overwritten.</x:v>
      </x:c>
    </x:row>
    <x:row r="4">
      <x:c r="A4" s="9" t="str">
        <x:v>Rate ID</x:v>
      </x:c>
      <x:c r="B4" s="9" t="str">
        <x:v>Hotel ID</x:v>
      </x:c>
      <x:c r="C4" s="9" t="str">
        <x:v>Room Type</x:v>
      </x:c>
      <x:c r="D4" s="9" t="str">
        <x:v>Meal Plan</x:v>
      </x:c>
      <x:c r="E4" s="9" t="str">
        <x:v>Single Rate</x:v>
      </x:c>
      <x:c r="F4" s="9" t="str">
        <x:v>Double Rate</x:v>
      </x:c>
      <x:c r="G4" s="9" t="str">
        <x:v>Extra Bed</x:v>
      </x:c>
      <x:c r="H4" s="9" t="str">
        <x:v>Breakfast</x:v>
      </x:c>
      <x:c r="I4" s="9" t="str">
        <x:v>Lunch</x:v>
      </x:c>
      <x:c r="J4" s="9" t="str">
        <x:v>Dinner</x:v>
      </x:c>
      <x:c r="K4" s="9" t="str">
        <x:v>Tax %</x:v>
      </x:c>
      <x:c r="L4" s="9" t="str">
        <x:v>Valid From</x:v>
      </x:c>
      <x:c r="M4" s="9" t="str">
        <x:v>Valid To</x:v>
      </x:c>
      <x:c r="N4" s="9" t="str">
        <x:v>Blackout Dates</x:v>
      </x:c>
      <x:c r="O4" s="9" t="str">
        <x:v>Approved By</x:v>
      </x:c>
      <x:c r="P4" s="9" t="str">
        <x:v>Status</x:v>
      </x:c>
    </x:row>
    <x:row r="5">
      <x:c r="E5" s="14"/>
      <x:c r="F5" s="14"/>
      <x:c r="G5" s="14"/>
      <x:c r="H5" s="14"/>
      <x:c r="I5" s="14"/>
      <x:c r="J5" s="14"/>
      <x:c r="K5" s="13"/>
      <x:c r="L5" s="10"/>
      <x:c r="M5" s="10"/>
    </x:row>
    <x:row r="6">
      <x:c r="E6" s="14"/>
      <x:c r="F6" s="14"/>
      <x:c r="G6" s="14"/>
      <x:c r="H6" s="14"/>
      <x:c r="I6" s="14"/>
      <x:c r="J6" s="14"/>
      <x:c r="K6" s="13"/>
      <x:c r="L6" s="10"/>
      <x:c r="M6" s="10"/>
    </x:row>
    <x:row r="7">
      <x:c r="E7" s="14"/>
      <x:c r="F7" s="14"/>
      <x:c r="G7" s="14"/>
      <x:c r="H7" s="14"/>
      <x:c r="I7" s="14"/>
      <x:c r="J7" s="14"/>
      <x:c r="K7" s="13"/>
      <x:c r="L7" s="10"/>
      <x:c r="M7" s="10"/>
    </x:row>
    <x:row r="8">
      <x:c r="E8" s="14"/>
      <x:c r="F8" s="14"/>
      <x:c r="G8" s="14"/>
      <x:c r="H8" s="14"/>
      <x:c r="I8" s="14"/>
      <x:c r="J8" s="14"/>
      <x:c r="K8" s="13"/>
      <x:c r="L8" s="10"/>
      <x:c r="M8" s="10"/>
    </x:row>
    <x:row r="9">
      <x:c r="E9" s="14"/>
      <x:c r="F9" s="14"/>
      <x:c r="G9" s="14"/>
      <x:c r="H9" s="14"/>
      <x:c r="I9" s="14"/>
      <x:c r="J9" s="14"/>
      <x:c r="K9" s="13"/>
      <x:c r="L9" s="10"/>
      <x:c r="M9" s="10"/>
    </x:row>
    <x:row r="10">
      <x:c r="E10" s="14"/>
      <x:c r="F10" s="14"/>
      <x:c r="G10" s="14"/>
      <x:c r="H10" s="14"/>
      <x:c r="I10" s="14"/>
      <x:c r="J10" s="14"/>
      <x:c r="K10" s="13"/>
      <x:c r="L10" s="10"/>
      <x:c r="M10" s="10"/>
    </x:row>
    <x:row r="11">
      <x:c r="E11" s="14"/>
      <x:c r="F11" s="14"/>
      <x:c r="G11" s="14"/>
      <x:c r="H11" s="14"/>
      <x:c r="I11" s="14"/>
      <x:c r="J11" s="14"/>
      <x:c r="K11" s="13"/>
      <x:c r="L11" s="10"/>
      <x:c r="M11" s="10"/>
    </x:row>
    <x:row r="12">
      <x:c r="E12" s="14"/>
      <x:c r="F12" s="14"/>
      <x:c r="G12" s="14"/>
      <x:c r="H12" s="14"/>
      <x:c r="I12" s="14"/>
      <x:c r="J12" s="14"/>
      <x:c r="K12" s="13"/>
      <x:c r="L12" s="10"/>
      <x:c r="M12" s="10"/>
    </x:row>
    <x:row r="13">
      <x:c r="E13" s="14"/>
      <x:c r="F13" s="14"/>
      <x:c r="G13" s="14"/>
      <x:c r="H13" s="14"/>
      <x:c r="I13" s="14"/>
      <x:c r="J13" s="14"/>
      <x:c r="K13" s="13"/>
      <x:c r="L13" s="10"/>
      <x:c r="M13" s="10"/>
    </x:row>
    <x:row r="14">
      <x:c r="E14" s="14"/>
      <x:c r="F14" s="14"/>
      <x:c r="G14" s="14"/>
      <x:c r="H14" s="14"/>
      <x:c r="I14" s="14"/>
      <x:c r="J14" s="14"/>
      <x:c r="K14" s="13"/>
      <x:c r="L14" s="10"/>
      <x:c r="M14" s="10"/>
    </x:row>
    <x:row r="15">
      <x:c r="E15" s="14"/>
      <x:c r="F15" s="14"/>
      <x:c r="G15" s="14"/>
      <x:c r="H15" s="14"/>
      <x:c r="I15" s="14"/>
      <x:c r="J15" s="14"/>
      <x:c r="K15" s="13"/>
      <x:c r="L15" s="10"/>
      <x:c r="M15" s="10"/>
    </x:row>
    <x:row r="16">
      <x:c r="E16" s="14"/>
      <x:c r="F16" s="14"/>
      <x:c r="G16" s="14"/>
      <x:c r="H16" s="14"/>
      <x:c r="I16" s="14"/>
      <x:c r="J16" s="14"/>
      <x:c r="K16" s="13"/>
      <x:c r="L16" s="10"/>
      <x:c r="M16" s="10"/>
    </x:row>
    <x:row r="17">
      <x:c r="E17" s="14"/>
      <x:c r="F17" s="14"/>
      <x:c r="G17" s="14"/>
      <x:c r="H17" s="14"/>
      <x:c r="I17" s="14"/>
      <x:c r="J17" s="14"/>
      <x:c r="K17" s="13"/>
      <x:c r="L17" s="10"/>
      <x:c r="M17" s="10"/>
    </x:row>
    <x:row r="18">
      <x:c r="E18" s="14"/>
      <x:c r="F18" s="14"/>
      <x:c r="G18" s="14"/>
      <x:c r="H18" s="14"/>
      <x:c r="I18" s="14"/>
      <x:c r="J18" s="14"/>
      <x:c r="K18" s="13"/>
      <x:c r="L18" s="10"/>
      <x:c r="M18" s="10"/>
    </x:row>
    <x:row r="19">
      <x:c r="E19" s="14"/>
      <x:c r="F19" s="14"/>
      <x:c r="G19" s="14"/>
      <x:c r="H19" s="14"/>
      <x:c r="I19" s="14"/>
      <x:c r="J19" s="14"/>
      <x:c r="K19" s="13"/>
      <x:c r="L19" s="10"/>
      <x:c r="M19" s="10"/>
    </x:row>
    <x:row r="20">
      <x:c r="E20" s="14"/>
      <x:c r="F20" s="14"/>
      <x:c r="G20" s="14"/>
      <x:c r="H20" s="14"/>
      <x:c r="I20" s="14"/>
      <x:c r="J20" s="14"/>
      <x:c r="K20" s="13"/>
      <x:c r="L20" s="10"/>
      <x:c r="M20" s="10"/>
    </x:row>
    <x:row r="21">
      <x:c r="E21" s="14"/>
      <x:c r="F21" s="14"/>
      <x:c r="G21" s="14"/>
      <x:c r="H21" s="14"/>
      <x:c r="I21" s="14"/>
      <x:c r="J21" s="14"/>
      <x:c r="K21" s="13"/>
      <x:c r="L21" s="10"/>
      <x:c r="M21" s="10"/>
    </x:row>
    <x:row r="22">
      <x:c r="E22" s="14"/>
      <x:c r="F22" s="14"/>
      <x:c r="G22" s="14"/>
      <x:c r="H22" s="14"/>
      <x:c r="I22" s="14"/>
      <x:c r="J22" s="14"/>
      <x:c r="K22" s="13"/>
      <x:c r="L22" s="10"/>
      <x:c r="M22" s="10"/>
    </x:row>
    <x:row r="23">
      <x:c r="E23" s="14"/>
      <x:c r="F23" s="14"/>
      <x:c r="G23" s="14"/>
      <x:c r="H23" s="14"/>
      <x:c r="I23" s="14"/>
      <x:c r="J23" s="14"/>
      <x:c r="K23" s="13"/>
      <x:c r="L23" s="10"/>
      <x:c r="M23" s="10"/>
    </x:row>
    <x:row r="24">
      <x:c r="E24" s="14"/>
      <x:c r="F24" s="14"/>
      <x:c r="G24" s="14"/>
      <x:c r="H24" s="14"/>
      <x:c r="I24" s="14"/>
      <x:c r="J24" s="14"/>
      <x:c r="K24" s="13"/>
      <x:c r="L24" s="10"/>
      <x:c r="M24" s="10"/>
    </x:row>
    <x:row r="25">
      <x:c r="E25" s="14"/>
      <x:c r="F25" s="14"/>
      <x:c r="G25" s="14"/>
      <x:c r="H25" s="14"/>
      <x:c r="I25" s="14"/>
      <x:c r="J25" s="14"/>
      <x:c r="K25" s="13"/>
      <x:c r="L25" s="10"/>
      <x:c r="M25" s="10"/>
    </x:row>
    <x:row r="26">
      <x:c r="E26" s="14"/>
      <x:c r="F26" s="14"/>
      <x:c r="G26" s="14"/>
      <x:c r="H26" s="14"/>
      <x:c r="I26" s="14"/>
      <x:c r="J26" s="14"/>
      <x:c r="K26" s="13"/>
      <x:c r="L26" s="10"/>
      <x:c r="M26" s="10"/>
    </x:row>
    <x:row r="27">
      <x:c r="E27" s="14"/>
      <x:c r="F27" s="14"/>
      <x:c r="G27" s="14"/>
      <x:c r="H27" s="14"/>
      <x:c r="I27" s="14"/>
      <x:c r="J27" s="14"/>
      <x:c r="K27" s="13"/>
      <x:c r="L27" s="10"/>
      <x:c r="M27" s="10"/>
    </x:row>
    <x:row r="28">
      <x:c r="E28" s="14"/>
      <x:c r="F28" s="14"/>
      <x:c r="G28" s="14"/>
      <x:c r="H28" s="14"/>
      <x:c r="I28" s="14"/>
      <x:c r="J28" s="14"/>
      <x:c r="K28" s="13"/>
      <x:c r="L28" s="10"/>
      <x:c r="M28" s="10"/>
    </x:row>
    <x:row r="29">
      <x:c r="E29" s="14"/>
      <x:c r="F29" s="14"/>
      <x:c r="G29" s="14"/>
      <x:c r="H29" s="14"/>
      <x:c r="I29" s="14"/>
      <x:c r="J29" s="14"/>
      <x:c r="K29" s="13"/>
      <x:c r="L29" s="10"/>
      <x:c r="M29" s="10"/>
    </x:row>
    <x:row r="30">
      <x:c r="E30" s="14"/>
      <x:c r="F30" s="14"/>
      <x:c r="G30" s="14"/>
      <x:c r="H30" s="14"/>
      <x:c r="I30" s="14"/>
      <x:c r="J30" s="14"/>
      <x:c r="K30" s="13"/>
      <x:c r="L30" s="10"/>
      <x:c r="M30" s="10"/>
    </x:row>
    <x:row r="31">
      <x:c r="E31" s="14"/>
      <x:c r="F31" s="14"/>
      <x:c r="G31" s="14"/>
      <x:c r="H31" s="14"/>
      <x:c r="I31" s="14"/>
      <x:c r="J31" s="14"/>
      <x:c r="K31" s="13"/>
      <x:c r="L31" s="10"/>
      <x:c r="M31" s="10"/>
    </x:row>
    <x:row r="32">
      <x:c r="E32" s="14"/>
      <x:c r="F32" s="14"/>
      <x:c r="G32" s="14"/>
      <x:c r="H32" s="14"/>
      <x:c r="I32" s="14"/>
      <x:c r="J32" s="14"/>
      <x:c r="K32" s="13"/>
      <x:c r="L32" s="10"/>
      <x:c r="M32" s="10"/>
    </x:row>
    <x:row r="33">
      <x:c r="E33" s="14"/>
      <x:c r="F33" s="14"/>
      <x:c r="G33" s="14"/>
      <x:c r="H33" s="14"/>
      <x:c r="I33" s="14"/>
      <x:c r="J33" s="14"/>
      <x:c r="K33" s="13"/>
      <x:c r="L33" s="10"/>
      <x:c r="M33" s="10"/>
    </x:row>
    <x:row r="34">
      <x:c r="E34" s="14"/>
      <x:c r="F34" s="14"/>
      <x:c r="G34" s="14"/>
      <x:c r="H34" s="14"/>
      <x:c r="I34" s="14"/>
      <x:c r="J34" s="14"/>
      <x:c r="K34" s="13"/>
      <x:c r="L34" s="10"/>
      <x:c r="M34" s="10"/>
    </x:row>
    <x:row r="35">
      <x:c r="E35" s="14"/>
      <x:c r="F35" s="14"/>
      <x:c r="G35" s="14"/>
      <x:c r="H35" s="14"/>
      <x:c r="I35" s="14"/>
      <x:c r="J35" s="14"/>
      <x:c r="K35" s="13"/>
      <x:c r="L35" s="10"/>
      <x:c r="M35" s="10"/>
    </x:row>
    <x:row r="36">
      <x:c r="E36" s="14"/>
      <x:c r="F36" s="14"/>
      <x:c r="G36" s="14"/>
      <x:c r="H36" s="14"/>
      <x:c r="I36" s="14"/>
      <x:c r="J36" s="14"/>
      <x:c r="K36" s="13"/>
      <x:c r="L36" s="10"/>
      <x:c r="M36" s="10"/>
    </x:row>
    <x:row r="37">
      <x:c r="E37" s="14"/>
      <x:c r="F37" s="14"/>
      <x:c r="G37" s="14"/>
      <x:c r="H37" s="14"/>
      <x:c r="I37" s="14"/>
      <x:c r="J37" s="14"/>
      <x:c r="K37" s="13"/>
      <x:c r="L37" s="10"/>
      <x:c r="M37" s="10"/>
    </x:row>
    <x:row r="38">
      <x:c r="E38" s="14"/>
      <x:c r="F38" s="14"/>
      <x:c r="G38" s="14"/>
      <x:c r="H38" s="14"/>
      <x:c r="I38" s="14"/>
      <x:c r="J38" s="14"/>
      <x:c r="K38" s="13"/>
      <x:c r="L38" s="10"/>
      <x:c r="M38" s="10"/>
    </x:row>
    <x:row r="39">
      <x:c r="E39" s="14"/>
      <x:c r="F39" s="14"/>
      <x:c r="G39" s="14"/>
      <x:c r="H39" s="14"/>
      <x:c r="I39" s="14"/>
      <x:c r="J39" s="14"/>
      <x:c r="K39" s="13"/>
      <x:c r="L39" s="10"/>
      <x:c r="M39" s="10"/>
    </x:row>
    <x:row r="40">
      <x:c r="E40" s="14"/>
      <x:c r="F40" s="14"/>
      <x:c r="G40" s="14"/>
      <x:c r="H40" s="14"/>
      <x:c r="I40" s="14"/>
      <x:c r="J40" s="14"/>
      <x:c r="K40" s="13"/>
      <x:c r="L40" s="10"/>
      <x:c r="M40" s="10"/>
    </x:row>
    <x:row r="41">
      <x:c r="E41" s="14"/>
      <x:c r="F41" s="14"/>
      <x:c r="G41" s="14"/>
      <x:c r="H41" s="14"/>
      <x:c r="I41" s="14"/>
      <x:c r="J41" s="14"/>
      <x:c r="K41" s="13"/>
      <x:c r="L41" s="10"/>
      <x:c r="M41" s="10"/>
    </x:row>
    <x:row r="42">
      <x:c r="E42" s="14"/>
      <x:c r="F42" s="14"/>
      <x:c r="G42" s="14"/>
      <x:c r="H42" s="14"/>
      <x:c r="I42" s="14"/>
      <x:c r="J42" s="14"/>
      <x:c r="K42" s="13"/>
      <x:c r="L42" s="10"/>
      <x:c r="M42" s="10"/>
    </x:row>
    <x:row r="43">
      <x:c r="E43" s="14"/>
      <x:c r="F43" s="14"/>
      <x:c r="G43" s="14"/>
      <x:c r="H43" s="14"/>
      <x:c r="I43" s="14"/>
      <x:c r="J43" s="14"/>
      <x:c r="K43" s="13"/>
      <x:c r="L43" s="10"/>
      <x:c r="M43" s="10"/>
    </x:row>
    <x:row r="44">
      <x:c r="E44" s="14"/>
      <x:c r="F44" s="14"/>
      <x:c r="G44" s="14"/>
      <x:c r="H44" s="14"/>
      <x:c r="I44" s="14"/>
      <x:c r="J44" s="14"/>
      <x:c r="K44" s="13"/>
      <x:c r="L44" s="10"/>
      <x:c r="M44" s="10"/>
    </x:row>
    <x:row r="45">
      <x:c r="E45" s="14"/>
      <x:c r="F45" s="14"/>
      <x:c r="G45" s="14"/>
      <x:c r="H45" s="14"/>
      <x:c r="I45" s="14"/>
      <x:c r="J45" s="14"/>
      <x:c r="K45" s="13"/>
      <x:c r="L45" s="10"/>
      <x:c r="M45" s="10"/>
    </x:row>
    <x:row r="46">
      <x:c r="E46" s="14"/>
      <x:c r="F46" s="14"/>
      <x:c r="G46" s="14"/>
      <x:c r="H46" s="14"/>
      <x:c r="I46" s="14"/>
      <x:c r="J46" s="14"/>
      <x:c r="K46" s="13"/>
      <x:c r="L46" s="10"/>
      <x:c r="M46" s="10"/>
    </x:row>
    <x:row r="47">
      <x:c r="E47" s="14"/>
      <x:c r="F47" s="14"/>
      <x:c r="G47" s="14"/>
      <x:c r="H47" s="14"/>
      <x:c r="I47" s="14"/>
      <x:c r="J47" s="14"/>
      <x:c r="K47" s="13"/>
      <x:c r="L47" s="10"/>
      <x:c r="M47" s="10"/>
    </x:row>
    <x:row r="48">
      <x:c r="E48" s="14"/>
      <x:c r="F48" s="14"/>
      <x:c r="G48" s="14"/>
      <x:c r="H48" s="14"/>
      <x:c r="I48" s="14"/>
      <x:c r="J48" s="14"/>
      <x:c r="K48" s="13"/>
      <x:c r="L48" s="10"/>
      <x:c r="M48" s="10"/>
    </x:row>
    <x:row r="49">
      <x:c r="E49" s="14"/>
      <x:c r="F49" s="14"/>
      <x:c r="G49" s="14"/>
      <x:c r="H49" s="14"/>
      <x:c r="I49" s="14"/>
      <x:c r="J49" s="14"/>
      <x:c r="K49" s="13"/>
      <x:c r="L49" s="10"/>
      <x:c r="M49" s="10"/>
    </x:row>
    <x:row r="50">
      <x:c r="E50" s="14"/>
      <x:c r="F50" s="14"/>
      <x:c r="G50" s="14"/>
      <x:c r="H50" s="14"/>
      <x:c r="I50" s="14"/>
      <x:c r="J50" s="14"/>
      <x:c r="K50" s="13"/>
      <x:c r="L50" s="10"/>
      <x:c r="M50" s="10"/>
    </x:row>
    <x:row r="51">
      <x:c r="E51" s="14"/>
      <x:c r="F51" s="14"/>
      <x:c r="G51" s="14"/>
      <x:c r="H51" s="14"/>
      <x:c r="I51" s="14"/>
      <x:c r="J51" s="14"/>
      <x:c r="K51" s="13"/>
      <x:c r="L51" s="10"/>
      <x:c r="M51" s="10"/>
    </x:row>
    <x:row r="52">
      <x:c r="E52" s="14"/>
      <x:c r="F52" s="14"/>
      <x:c r="G52" s="14"/>
      <x:c r="H52" s="14"/>
      <x:c r="I52" s="14"/>
      <x:c r="J52" s="14"/>
      <x:c r="K52" s="13"/>
      <x:c r="L52" s="10"/>
      <x:c r="M52" s="10"/>
    </x:row>
    <x:row r="53">
      <x:c r="E53" s="14"/>
      <x:c r="F53" s="14"/>
      <x:c r="G53" s="14"/>
      <x:c r="H53" s="14"/>
      <x:c r="I53" s="14"/>
      <x:c r="J53" s="14"/>
      <x:c r="K53" s="13"/>
      <x:c r="L53" s="10"/>
      <x:c r="M53" s="10"/>
    </x:row>
    <x:row r="54">
      <x:c r="E54" s="14"/>
      <x:c r="F54" s="14"/>
      <x:c r="G54" s="14"/>
      <x:c r="H54" s="14"/>
      <x:c r="I54" s="14"/>
      <x:c r="J54" s="14"/>
      <x:c r="K54" s="13"/>
      <x:c r="L54" s="10"/>
      <x:c r="M54" s="10"/>
    </x:row>
    <x:row r="55">
      <x:c r="E55" s="14"/>
      <x:c r="F55" s="14"/>
      <x:c r="G55" s="14"/>
      <x:c r="H55" s="14"/>
      <x:c r="I55" s="14"/>
      <x:c r="J55" s="14"/>
      <x:c r="K55" s="13"/>
      <x:c r="L55" s="10"/>
      <x:c r="M55" s="10"/>
    </x:row>
    <x:row r="56">
      <x:c r="E56" s="14"/>
      <x:c r="F56" s="14"/>
      <x:c r="G56" s="14"/>
      <x:c r="H56" s="14"/>
      <x:c r="I56" s="14"/>
      <x:c r="J56" s="14"/>
      <x:c r="K56" s="13"/>
      <x:c r="L56" s="10"/>
      <x:c r="M56" s="10"/>
    </x:row>
    <x:row r="57">
      <x:c r="E57" s="14"/>
      <x:c r="F57" s="14"/>
      <x:c r="G57" s="14"/>
      <x:c r="H57" s="14"/>
      <x:c r="I57" s="14"/>
      <x:c r="J57" s="14"/>
      <x:c r="K57" s="13"/>
      <x:c r="L57" s="10"/>
      <x:c r="M57" s="10"/>
    </x:row>
    <x:row r="58">
      <x:c r="E58" s="14"/>
      <x:c r="F58" s="14"/>
      <x:c r="G58" s="14"/>
      <x:c r="H58" s="14"/>
      <x:c r="I58" s="14"/>
      <x:c r="J58" s="14"/>
      <x:c r="K58" s="13"/>
      <x:c r="L58" s="10"/>
      <x:c r="M58" s="10"/>
    </x:row>
    <x:row r="59">
      <x:c r="E59" s="14"/>
      <x:c r="F59" s="14"/>
      <x:c r="G59" s="14"/>
      <x:c r="H59" s="14"/>
      <x:c r="I59" s="14"/>
      <x:c r="J59" s="14"/>
      <x:c r="K59" s="13"/>
      <x:c r="L59" s="10"/>
      <x:c r="M59" s="10"/>
    </x:row>
    <x:row r="60">
      <x:c r="E60" s="14"/>
      <x:c r="F60" s="14"/>
      <x:c r="G60" s="14"/>
      <x:c r="H60" s="14"/>
      <x:c r="I60" s="14"/>
      <x:c r="J60" s="14"/>
      <x:c r="K60" s="13"/>
      <x:c r="L60" s="10"/>
      <x:c r="M60" s="10"/>
    </x:row>
    <x:row r="61">
      <x:c r="E61" s="14"/>
      <x:c r="F61" s="14"/>
      <x:c r="G61" s="14"/>
      <x:c r="H61" s="14"/>
      <x:c r="I61" s="14"/>
      <x:c r="J61" s="14"/>
      <x:c r="K61" s="13"/>
      <x:c r="L61" s="10"/>
      <x:c r="M61" s="10"/>
    </x:row>
    <x:row r="62">
      <x:c r="E62" s="14"/>
      <x:c r="F62" s="14"/>
      <x:c r="G62" s="14"/>
      <x:c r="H62" s="14"/>
      <x:c r="I62" s="14"/>
      <x:c r="J62" s="14"/>
      <x:c r="K62" s="13"/>
      <x:c r="L62" s="10"/>
      <x:c r="M62" s="10"/>
    </x:row>
    <x:row r="63">
      <x:c r="E63" s="14"/>
      <x:c r="F63" s="14"/>
      <x:c r="G63" s="14"/>
      <x:c r="H63" s="14"/>
      <x:c r="I63" s="14"/>
      <x:c r="J63" s="14"/>
      <x:c r="K63" s="13"/>
      <x:c r="L63" s="10"/>
      <x:c r="M63" s="10"/>
    </x:row>
    <x:row r="64">
      <x:c r="E64" s="14"/>
      <x:c r="F64" s="14"/>
      <x:c r="G64" s="14"/>
      <x:c r="H64" s="14"/>
      <x:c r="I64" s="14"/>
      <x:c r="J64" s="14"/>
      <x:c r="K64" s="13"/>
      <x:c r="L64" s="10"/>
      <x:c r="M64" s="10"/>
    </x:row>
    <x:row r="65">
      <x:c r="E65" s="14"/>
      <x:c r="F65" s="14"/>
      <x:c r="G65" s="14"/>
      <x:c r="H65" s="14"/>
      <x:c r="I65" s="14"/>
      <x:c r="J65" s="14"/>
      <x:c r="K65" s="13"/>
      <x:c r="L65" s="10"/>
      <x:c r="M65" s="10"/>
    </x:row>
    <x:row r="66">
      <x:c r="E66" s="14"/>
      <x:c r="F66" s="14"/>
      <x:c r="G66" s="14"/>
      <x:c r="H66" s="14"/>
      <x:c r="I66" s="14"/>
      <x:c r="J66" s="14"/>
      <x:c r="K66" s="13"/>
      <x:c r="L66" s="10"/>
      <x:c r="M66" s="10"/>
    </x:row>
    <x:row r="67">
      <x:c r="E67" s="14"/>
      <x:c r="F67" s="14"/>
      <x:c r="G67" s="14"/>
      <x:c r="H67" s="14"/>
      <x:c r="I67" s="14"/>
      <x:c r="J67" s="14"/>
      <x:c r="K67" s="13"/>
      <x:c r="L67" s="10"/>
      <x:c r="M67" s="10"/>
    </x:row>
    <x:row r="68">
      <x:c r="E68" s="14"/>
      <x:c r="F68" s="14"/>
      <x:c r="G68" s="14"/>
      <x:c r="H68" s="14"/>
      <x:c r="I68" s="14"/>
      <x:c r="J68" s="14"/>
      <x:c r="K68" s="13"/>
      <x:c r="L68" s="10"/>
      <x:c r="M68" s="10"/>
    </x:row>
    <x:row r="69">
      <x:c r="E69" s="14"/>
      <x:c r="F69" s="14"/>
      <x:c r="G69" s="14"/>
      <x:c r="H69" s="14"/>
      <x:c r="I69" s="14"/>
      <x:c r="J69" s="14"/>
      <x:c r="K69" s="13"/>
      <x:c r="L69" s="10"/>
      <x:c r="M69" s="10"/>
    </x:row>
    <x:row r="70">
      <x:c r="E70" s="14"/>
      <x:c r="F70" s="14"/>
      <x:c r="G70" s="14"/>
      <x:c r="H70" s="14"/>
      <x:c r="I70" s="14"/>
      <x:c r="J70" s="14"/>
      <x:c r="K70" s="13"/>
      <x:c r="L70" s="10"/>
      <x:c r="M70" s="10"/>
    </x:row>
    <x:row r="71">
      <x:c r="E71" s="14"/>
      <x:c r="F71" s="14"/>
      <x:c r="G71" s="14"/>
      <x:c r="H71" s="14"/>
      <x:c r="I71" s="14"/>
      <x:c r="J71" s="14"/>
      <x:c r="K71" s="13"/>
      <x:c r="L71" s="10"/>
      <x:c r="M71" s="10"/>
    </x:row>
    <x:row r="72">
      <x:c r="E72" s="14"/>
      <x:c r="F72" s="14"/>
      <x:c r="G72" s="14"/>
      <x:c r="H72" s="14"/>
      <x:c r="I72" s="14"/>
      <x:c r="J72" s="14"/>
      <x:c r="K72" s="13"/>
      <x:c r="L72" s="10"/>
      <x:c r="M72" s="10"/>
    </x:row>
    <x:row r="73">
      <x:c r="E73" s="14"/>
      <x:c r="F73" s="14"/>
      <x:c r="G73" s="14"/>
      <x:c r="H73" s="14"/>
      <x:c r="I73" s="14"/>
      <x:c r="J73" s="14"/>
      <x:c r="K73" s="13"/>
      <x:c r="L73" s="10"/>
      <x:c r="M73" s="10"/>
    </x:row>
    <x:row r="74">
      <x:c r="E74" s="14"/>
      <x:c r="F74" s="14"/>
      <x:c r="G74" s="14"/>
      <x:c r="H74" s="14"/>
      <x:c r="I74" s="14"/>
      <x:c r="J74" s="14"/>
      <x:c r="K74" s="13"/>
      <x:c r="L74" s="10"/>
      <x:c r="M74" s="10"/>
    </x:row>
    <x:row r="75">
      <x:c r="E75" s="14"/>
      <x:c r="F75" s="14"/>
      <x:c r="G75" s="14"/>
      <x:c r="H75" s="14"/>
      <x:c r="I75" s="14"/>
      <x:c r="J75" s="14"/>
      <x:c r="K75" s="13"/>
      <x:c r="L75" s="10"/>
      <x:c r="M75" s="10"/>
    </x:row>
    <x:row r="76">
      <x:c r="E76" s="14"/>
      <x:c r="F76" s="14"/>
      <x:c r="G76" s="14"/>
      <x:c r="H76" s="14"/>
      <x:c r="I76" s="14"/>
      <x:c r="J76" s="14"/>
      <x:c r="K76" s="13"/>
      <x:c r="L76" s="10"/>
      <x:c r="M76" s="10"/>
    </x:row>
    <x:row r="77">
      <x:c r="E77" s="14"/>
      <x:c r="F77" s="14"/>
      <x:c r="G77" s="14"/>
      <x:c r="H77" s="14"/>
      <x:c r="I77" s="14"/>
      <x:c r="J77" s="14"/>
      <x:c r="K77" s="13"/>
      <x:c r="L77" s="10"/>
      <x:c r="M77" s="10"/>
    </x:row>
    <x:row r="78">
      <x:c r="E78" s="14"/>
      <x:c r="F78" s="14"/>
      <x:c r="G78" s="14"/>
      <x:c r="H78" s="14"/>
      <x:c r="I78" s="14"/>
      <x:c r="J78" s="14"/>
      <x:c r="K78" s="13"/>
      <x:c r="L78" s="10"/>
      <x:c r="M78" s="10"/>
    </x:row>
    <x:row r="79">
      <x:c r="E79" s="14"/>
      <x:c r="F79" s="14"/>
      <x:c r="G79" s="14"/>
      <x:c r="H79" s="14"/>
      <x:c r="I79" s="14"/>
      <x:c r="J79" s="14"/>
      <x:c r="K79" s="13"/>
      <x:c r="L79" s="10"/>
      <x:c r="M79" s="10"/>
    </x:row>
    <x:row r="80">
      <x:c r="E80" s="14"/>
      <x:c r="F80" s="14"/>
      <x:c r="G80" s="14"/>
      <x:c r="H80" s="14"/>
      <x:c r="I80" s="14"/>
      <x:c r="J80" s="14"/>
      <x:c r="K80" s="13"/>
      <x:c r="L80" s="10"/>
      <x:c r="M80" s="10"/>
    </x:row>
    <x:row r="81">
      <x:c r="E81" s="14"/>
      <x:c r="F81" s="14"/>
      <x:c r="G81" s="14"/>
      <x:c r="H81" s="14"/>
      <x:c r="I81" s="14"/>
      <x:c r="J81" s="14"/>
      <x:c r="K81" s="13"/>
      <x:c r="L81" s="10"/>
      <x:c r="M81" s="10"/>
    </x:row>
    <x:row r="82">
      <x:c r="E82" s="14"/>
      <x:c r="F82" s="14"/>
      <x:c r="G82" s="14"/>
      <x:c r="H82" s="14"/>
      <x:c r="I82" s="14"/>
      <x:c r="J82" s="14"/>
      <x:c r="K82" s="13"/>
      <x:c r="L82" s="10"/>
      <x:c r="M82" s="10"/>
    </x:row>
    <x:row r="83">
      <x:c r="E83" s="14"/>
      <x:c r="F83" s="14"/>
      <x:c r="G83" s="14"/>
      <x:c r="H83" s="14"/>
      <x:c r="I83" s="14"/>
      <x:c r="J83" s="14"/>
      <x:c r="K83" s="13"/>
      <x:c r="L83" s="10"/>
      <x:c r="M83" s="10"/>
    </x:row>
    <x:row r="84">
      <x:c r="E84" s="14"/>
      <x:c r="F84" s="14"/>
      <x:c r="G84" s="14"/>
      <x:c r="H84" s="14"/>
      <x:c r="I84" s="14"/>
      <x:c r="J84" s="14"/>
      <x:c r="K84" s="13"/>
      <x:c r="L84" s="10"/>
      <x:c r="M84" s="10"/>
    </x:row>
    <x:row r="85">
      <x:c r="E85" s="14"/>
      <x:c r="F85" s="14"/>
      <x:c r="G85" s="14"/>
      <x:c r="H85" s="14"/>
      <x:c r="I85" s="14"/>
      <x:c r="J85" s="14"/>
      <x:c r="K85" s="13"/>
      <x:c r="L85" s="10"/>
      <x:c r="M85" s="10"/>
    </x:row>
    <x:row r="86">
      <x:c r="E86" s="14"/>
      <x:c r="F86" s="14"/>
      <x:c r="G86" s="14"/>
      <x:c r="H86" s="14"/>
      <x:c r="I86" s="14"/>
      <x:c r="J86" s="14"/>
      <x:c r="K86" s="13"/>
      <x:c r="L86" s="10"/>
      <x:c r="M86" s="10"/>
    </x:row>
    <x:row r="87">
      <x:c r="E87" s="14"/>
      <x:c r="F87" s="14"/>
      <x:c r="G87" s="14"/>
      <x:c r="H87" s="14"/>
      <x:c r="I87" s="14"/>
      <x:c r="J87" s="14"/>
      <x:c r="K87" s="13"/>
      <x:c r="L87" s="10"/>
      <x:c r="M87" s="10"/>
    </x:row>
    <x:row r="88">
      <x:c r="E88" s="14"/>
      <x:c r="F88" s="14"/>
      <x:c r="G88" s="14"/>
      <x:c r="H88" s="14"/>
      <x:c r="I88" s="14"/>
      <x:c r="J88" s="14"/>
      <x:c r="K88" s="13"/>
      <x:c r="L88" s="10"/>
      <x:c r="M88" s="10"/>
    </x:row>
    <x:row r="89">
      <x:c r="E89" s="14"/>
      <x:c r="F89" s="14"/>
      <x:c r="G89" s="14"/>
      <x:c r="H89" s="14"/>
      <x:c r="I89" s="14"/>
      <x:c r="J89" s="14"/>
      <x:c r="K89" s="13"/>
      <x:c r="L89" s="10"/>
      <x:c r="M89" s="10"/>
    </x:row>
    <x:row r="90">
      <x:c r="E90" s="14"/>
      <x:c r="F90" s="14"/>
      <x:c r="G90" s="14"/>
      <x:c r="H90" s="14"/>
      <x:c r="I90" s="14"/>
      <x:c r="J90" s="14"/>
      <x:c r="K90" s="13"/>
      <x:c r="L90" s="10"/>
      <x:c r="M90" s="10"/>
    </x:row>
    <x:row r="91">
      <x:c r="E91" s="14"/>
      <x:c r="F91" s="14"/>
      <x:c r="G91" s="14"/>
      <x:c r="H91" s="14"/>
      <x:c r="I91" s="14"/>
      <x:c r="J91" s="14"/>
      <x:c r="K91" s="13"/>
      <x:c r="L91" s="10"/>
      <x:c r="M91" s="10"/>
    </x:row>
    <x:row r="92">
      <x:c r="E92" s="14"/>
      <x:c r="F92" s="14"/>
      <x:c r="G92" s="14"/>
      <x:c r="H92" s="14"/>
      <x:c r="I92" s="14"/>
      <x:c r="J92" s="14"/>
      <x:c r="K92" s="13"/>
      <x:c r="L92" s="10"/>
      <x:c r="M92" s="10"/>
    </x:row>
    <x:row r="93">
      <x:c r="E93" s="14"/>
      <x:c r="F93" s="14"/>
      <x:c r="G93" s="14"/>
      <x:c r="H93" s="14"/>
      <x:c r="I93" s="14"/>
      <x:c r="J93" s="14"/>
      <x:c r="K93" s="13"/>
      <x:c r="L93" s="10"/>
      <x:c r="M93" s="10"/>
    </x:row>
    <x:row r="94">
      <x:c r="E94" s="14"/>
      <x:c r="F94" s="14"/>
      <x:c r="G94" s="14"/>
      <x:c r="H94" s="14"/>
      <x:c r="I94" s="14"/>
      <x:c r="J94" s="14"/>
      <x:c r="K94" s="13"/>
      <x:c r="L94" s="10"/>
      <x:c r="M94" s="10"/>
    </x:row>
    <x:row r="95">
      <x:c r="E95" s="14"/>
      <x:c r="F95" s="14"/>
      <x:c r="G95" s="14"/>
      <x:c r="H95" s="14"/>
      <x:c r="I95" s="14"/>
      <x:c r="J95" s="14"/>
      <x:c r="K95" s="13"/>
      <x:c r="L95" s="10"/>
      <x:c r="M95" s="10"/>
    </x:row>
    <x:row r="96">
      <x:c r="E96" s="14"/>
      <x:c r="F96" s="14"/>
      <x:c r="G96" s="14"/>
      <x:c r="H96" s="14"/>
      <x:c r="I96" s="14"/>
      <x:c r="J96" s="14"/>
      <x:c r="K96" s="13"/>
      <x:c r="L96" s="10"/>
      <x:c r="M96" s="10"/>
    </x:row>
    <x:row r="97">
      <x:c r="E97" s="14"/>
      <x:c r="F97" s="14"/>
      <x:c r="G97" s="14"/>
      <x:c r="H97" s="14"/>
      <x:c r="I97" s="14"/>
      <x:c r="J97" s="14"/>
      <x:c r="K97" s="13"/>
      <x:c r="L97" s="10"/>
      <x:c r="M97" s="10"/>
    </x:row>
    <x:row r="98">
      <x:c r="E98" s="14"/>
      <x:c r="F98" s="14"/>
      <x:c r="G98" s="14"/>
      <x:c r="H98" s="14"/>
      <x:c r="I98" s="14"/>
      <x:c r="J98" s="14"/>
      <x:c r="K98" s="13"/>
      <x:c r="L98" s="10"/>
      <x:c r="M98" s="10"/>
    </x:row>
    <x:row r="99">
      <x:c r="E99" s="14"/>
      <x:c r="F99" s="14"/>
      <x:c r="G99" s="14"/>
      <x:c r="H99" s="14"/>
      <x:c r="I99" s="14"/>
      <x:c r="J99" s="14"/>
      <x:c r="K99" s="13"/>
      <x:c r="L99" s="10"/>
      <x:c r="M99" s="10"/>
    </x:row>
    <x:row r="100">
      <x:c r="E100" s="14"/>
      <x:c r="F100" s="14"/>
      <x:c r="G100" s="14"/>
      <x:c r="H100" s="14"/>
      <x:c r="I100" s="14"/>
      <x:c r="J100" s="14"/>
      <x:c r="K100" s="13"/>
      <x:c r="L100" s="10"/>
      <x:c r="M100" s="10"/>
    </x:row>
    <x:row r="101">
      <x:c r="E101" s="14"/>
      <x:c r="F101" s="14"/>
      <x:c r="G101" s="14"/>
      <x:c r="H101" s="14"/>
      <x:c r="I101" s="14"/>
      <x:c r="J101" s="14"/>
      <x:c r="K101" s="13"/>
      <x:c r="L101" s="10"/>
      <x:c r="M101" s="10"/>
    </x:row>
    <x:row r="102">
      <x:c r="E102" s="14"/>
      <x:c r="F102" s="14"/>
      <x:c r="G102" s="14"/>
      <x:c r="H102" s="14"/>
      <x:c r="I102" s="14"/>
      <x:c r="J102" s="14"/>
      <x:c r="K102" s="13"/>
      <x:c r="L102" s="10"/>
      <x:c r="M102" s="10"/>
    </x:row>
    <x:row r="103">
      <x:c r="E103" s="14"/>
      <x:c r="F103" s="14"/>
      <x:c r="G103" s="14"/>
      <x:c r="H103" s="14"/>
      <x:c r="I103" s="14"/>
      <x:c r="J103" s="14"/>
      <x:c r="K103" s="13"/>
      <x:c r="L103" s="10"/>
      <x:c r="M103" s="10"/>
    </x:row>
    <x:row r="104">
      <x:c r="E104" s="14"/>
      <x:c r="F104" s="14"/>
      <x:c r="G104" s="14"/>
      <x:c r="H104" s="14"/>
      <x:c r="I104" s="14"/>
      <x:c r="J104" s="14"/>
      <x:c r="K104" s="13"/>
      <x:c r="L104" s="10"/>
      <x:c r="M104" s="10"/>
    </x:row>
  </x:sheetData>
  <x:mergeCells>
    <x:mergeCell ref="A1:P1"/>
    <x:mergeCell ref="A2:P2"/>
  </x:mergeCells>
  <x:pageMargins left="0.7" right="0.7" top="0.75" bottom="0.75" header="0.3" footer="0.3"/>
</x:worksheet>
</file>

<file path=xl/worksheets/sheet17.xml><?xml version="1.0" encoding="utf-8"?>
<x:worksheet xmlns:x="http://schemas.openxmlformats.org/spreadsheetml/2006/main">
  <x:sheetViews>
    <x:sheetView showGridLines="0" workbookViewId="0"/>
  </x:sheetViews>
  <x:sheetFormatPr defaultRowHeight="15"/>
  <x:cols>
    <x:col min="1" max="1" width="16" hidden="0" customWidth="1"/>
    <x:col min="2" max="2" width="14" hidden="0" customWidth="1"/>
    <x:col min="3" max="3" width="13" hidden="0" customWidth="1"/>
    <x:col min="4" max="4" width="18" hidden="0" customWidth="1"/>
    <x:col min="5" max="5" width="18" hidden="0" customWidth="1"/>
    <x:col min="6" max="6" width="16" hidden="0" customWidth="1"/>
    <x:col min="7" max="7" width="14" hidden="0" customWidth="1"/>
    <x:col min="8" max="8" width="14" hidden="0" customWidth="1"/>
    <x:col min="9" max="9" width="14" hidden="0" customWidth="1"/>
    <x:col min="10" max="10" width="16" hidden="0" customWidth="1"/>
    <x:col min="11" max="11" width="16" hidden="0" customWidth="1"/>
    <x:col min="12" max="12" width="18" hidden="0" customWidth="1"/>
  </x:cols>
  <x:sheetData>
    <x:row r="1">
      <x:c r="A1" s="2" t="str">
        <x:v>HOTAC Room Inventory</x:v>
      </x:c>
    </x:row>
    <x:row r="2">
      <x:c r="A2" s="5" t="str">
        <x:v>Enter approved source data only. Formula/control columns should not be overwritten.</x:v>
      </x:c>
    </x:row>
    <x:row r="4">
      <x:c r="A4" s="9" t="str">
        <x:v>Inventory ID</x:v>
      </x:c>
      <x:c r="B4" s="9" t="str">
        <x:v>Hotel ID</x:v>
      </x:c>
      <x:c r="C4" s="9" t="str">
        <x:v>Date</x:v>
      </x:c>
      <x:c r="D4" s="9" t="str">
        <x:v>Room Type</x:v>
      </x:c>
      <x:c r="E4" s="9" t="str">
        <x:v>Contracted Rooms</x:v>
      </x:c>
      <x:c r="F4" s="9" t="str">
        <x:v>Available Rooms</x:v>
      </x:c>
      <x:c r="G4" s="9" t="str">
        <x:v>Booked Rooms</x:v>
      </x:c>
      <x:c r="H4" s="9" t="str">
        <x:v>Blocked Rooms</x:v>
      </x:c>
      <x:c r="I4" s="9" t="str">
        <x:v>Remaining</x:v>
      </x:c>
      <x:c r="J4" s="9" t="str">
        <x:v>Overbooked?</x:v>
      </x:c>
      <x:c r="K4" s="9" t="str">
        <x:v>Updated By</x:v>
      </x:c>
      <x:c r="L4" s="9" t="str">
        <x:v>Update Time</x:v>
      </x:c>
    </x:row>
    <x:row r="5">
      <x:c r="C5" s="10"/>
      <x:c r="I5" t="str">
        <x:f>IF(E5="","",F5-G5-H5)</x:f>
      </x:c>
      <x:c r="J5" t="str">
        <x:f>IF(I5="","",IF(I5&lt;0,"YES","NO"))</x:f>
      </x:c>
    </x:row>
    <x:row r="6">
      <x:c r="C6" s="10"/>
      <x:c r="I6" t="str">
        <x:f>IF(E6="","",F6-G6-H6)</x:f>
      </x:c>
      <x:c r="J6" t="str">
        <x:f>IF(I6="","",IF(I6&lt;0,"YES","NO"))</x:f>
      </x:c>
    </x:row>
    <x:row r="7">
      <x:c r="C7" s="10"/>
      <x:c r="I7" t="str">
        <x:f>IF(E7="","",F7-G7-H7)</x:f>
      </x:c>
      <x:c r="J7" t="str">
        <x:f>IF(I7="","",IF(I7&lt;0,"YES","NO"))</x:f>
      </x:c>
    </x:row>
    <x:row r="8">
      <x:c r="C8" s="10"/>
      <x:c r="I8" t="str">
        <x:f>IF(E8="","",F8-G8-H8)</x:f>
      </x:c>
      <x:c r="J8" t="str">
        <x:f>IF(I8="","",IF(I8&lt;0,"YES","NO"))</x:f>
      </x:c>
    </x:row>
    <x:row r="9">
      <x:c r="C9" s="10"/>
      <x:c r="I9" t="str">
        <x:f>IF(E9="","",F9-G9-H9)</x:f>
      </x:c>
      <x:c r="J9" t="str">
        <x:f>IF(I9="","",IF(I9&lt;0,"YES","NO"))</x:f>
      </x:c>
    </x:row>
    <x:row r="10">
      <x:c r="C10" s="10"/>
      <x:c r="I10" t="str">
        <x:f>IF(E10="","",F10-G10-H10)</x:f>
      </x:c>
      <x:c r="J10" t="str">
        <x:f>IF(I10="","",IF(I10&lt;0,"YES","NO"))</x:f>
      </x:c>
    </x:row>
    <x:row r="11">
      <x:c r="C11" s="10"/>
      <x:c r="I11" t="str">
        <x:f>IF(E11="","",F11-G11-H11)</x:f>
      </x:c>
      <x:c r="J11" t="str">
        <x:f>IF(I11="","",IF(I11&lt;0,"YES","NO"))</x:f>
      </x:c>
    </x:row>
    <x:row r="12">
      <x:c r="C12" s="10"/>
      <x:c r="I12" t="str">
        <x:f>IF(E12="","",F12-G12-H12)</x:f>
      </x:c>
      <x:c r="J12" t="str">
        <x:f>IF(I12="","",IF(I12&lt;0,"YES","NO"))</x:f>
      </x:c>
    </x:row>
    <x:row r="13">
      <x:c r="C13" s="10"/>
      <x:c r="I13" t="str">
        <x:f>IF(E13="","",F13-G13-H13)</x:f>
      </x:c>
      <x:c r="J13" t="str">
        <x:f>IF(I13="","",IF(I13&lt;0,"YES","NO"))</x:f>
      </x:c>
    </x:row>
    <x:row r="14">
      <x:c r="C14" s="10"/>
      <x:c r="I14" t="str">
        <x:f>IF(E14="","",F14-G14-H14)</x:f>
      </x:c>
      <x:c r="J14" t="str">
        <x:f>IF(I14="","",IF(I14&lt;0,"YES","NO"))</x:f>
      </x:c>
    </x:row>
    <x:row r="15">
      <x:c r="C15" s="10"/>
      <x:c r="I15" t="str">
        <x:f>IF(E15="","",F15-G15-H15)</x:f>
      </x:c>
      <x:c r="J15" t="str">
        <x:f>IF(I15="","",IF(I15&lt;0,"YES","NO"))</x:f>
      </x:c>
    </x:row>
    <x:row r="16">
      <x:c r="C16" s="10"/>
      <x:c r="I16" t="str">
        <x:f>IF(E16="","",F16-G16-H16)</x:f>
      </x:c>
      <x:c r="J16" t="str">
        <x:f>IF(I16="","",IF(I16&lt;0,"YES","NO"))</x:f>
      </x:c>
    </x:row>
    <x:row r="17">
      <x:c r="C17" s="10"/>
      <x:c r="I17" t="str">
        <x:f>IF(E17="","",F17-G17-H17)</x:f>
      </x:c>
      <x:c r="J17" t="str">
        <x:f>IF(I17="","",IF(I17&lt;0,"YES","NO"))</x:f>
      </x:c>
    </x:row>
    <x:row r="18">
      <x:c r="C18" s="10"/>
      <x:c r="I18" t="str">
        <x:f>IF(E18="","",F18-G18-H18)</x:f>
      </x:c>
      <x:c r="J18" t="str">
        <x:f>IF(I18="","",IF(I18&lt;0,"YES","NO"))</x:f>
      </x:c>
    </x:row>
    <x:row r="19">
      <x:c r="C19" s="10"/>
      <x:c r="I19" t="str">
        <x:f>IF(E19="","",F19-G19-H19)</x:f>
      </x:c>
      <x:c r="J19" t="str">
        <x:f>IF(I19="","",IF(I19&lt;0,"YES","NO"))</x:f>
      </x:c>
    </x:row>
    <x:row r="20">
      <x:c r="C20" s="10"/>
      <x:c r="I20" t="str">
        <x:f>IF(E20="","",F20-G20-H20)</x:f>
      </x:c>
      <x:c r="J20" t="str">
        <x:f>IF(I20="","",IF(I20&lt;0,"YES","NO"))</x:f>
      </x:c>
    </x:row>
    <x:row r="21">
      <x:c r="C21" s="10"/>
      <x:c r="I21" t="str">
        <x:f>IF(E21="","",F21-G21-H21)</x:f>
      </x:c>
      <x:c r="J21" t="str">
        <x:f>IF(I21="","",IF(I21&lt;0,"YES","NO"))</x:f>
      </x:c>
    </x:row>
    <x:row r="22">
      <x:c r="C22" s="10"/>
      <x:c r="I22" t="str">
        <x:f>IF(E22="","",F22-G22-H22)</x:f>
      </x:c>
      <x:c r="J22" t="str">
        <x:f>IF(I22="","",IF(I22&lt;0,"YES","NO"))</x:f>
      </x:c>
    </x:row>
    <x:row r="23">
      <x:c r="C23" s="10"/>
      <x:c r="I23" t="str">
        <x:f>IF(E23="","",F23-G23-H23)</x:f>
      </x:c>
      <x:c r="J23" t="str">
        <x:f>IF(I23="","",IF(I23&lt;0,"YES","NO"))</x:f>
      </x:c>
    </x:row>
    <x:row r="24">
      <x:c r="C24" s="10"/>
      <x:c r="I24" t="str">
        <x:f>IF(E24="","",F24-G24-H24)</x:f>
      </x:c>
      <x:c r="J24" t="str">
        <x:f>IF(I24="","",IF(I24&lt;0,"YES","NO"))</x:f>
      </x:c>
    </x:row>
    <x:row r="25">
      <x:c r="C25" s="10"/>
      <x:c r="I25" t="str">
        <x:f>IF(E25="","",F25-G25-H25)</x:f>
      </x:c>
      <x:c r="J25" t="str">
        <x:f>IF(I25="","",IF(I25&lt;0,"YES","NO"))</x:f>
      </x:c>
    </x:row>
    <x:row r="26">
      <x:c r="C26" s="10"/>
      <x:c r="I26" t="str">
        <x:f>IF(E26="","",F26-G26-H26)</x:f>
      </x:c>
      <x:c r="J26" t="str">
        <x:f>IF(I26="","",IF(I26&lt;0,"YES","NO"))</x:f>
      </x:c>
    </x:row>
    <x:row r="27">
      <x:c r="C27" s="10"/>
      <x:c r="I27" t="str">
        <x:f>IF(E27="","",F27-G27-H27)</x:f>
      </x:c>
      <x:c r="J27" t="str">
        <x:f>IF(I27="","",IF(I27&lt;0,"YES","NO"))</x:f>
      </x:c>
    </x:row>
    <x:row r="28">
      <x:c r="C28" s="10"/>
      <x:c r="I28" t="str">
        <x:f>IF(E28="","",F28-G28-H28)</x:f>
      </x:c>
      <x:c r="J28" t="str">
        <x:f>IF(I28="","",IF(I28&lt;0,"YES","NO"))</x:f>
      </x:c>
    </x:row>
    <x:row r="29">
      <x:c r="C29" s="10"/>
      <x:c r="I29" t="str">
        <x:f>IF(E29="","",F29-G29-H29)</x:f>
      </x:c>
      <x:c r="J29" t="str">
        <x:f>IF(I29="","",IF(I29&lt;0,"YES","NO"))</x:f>
      </x:c>
    </x:row>
    <x:row r="30">
      <x:c r="C30" s="10"/>
      <x:c r="I30" t="str">
        <x:f>IF(E30="","",F30-G30-H30)</x:f>
      </x:c>
      <x:c r="J30" t="str">
        <x:f>IF(I30="","",IF(I30&lt;0,"YES","NO"))</x:f>
      </x:c>
    </x:row>
    <x:row r="31">
      <x:c r="C31" s="10"/>
      <x:c r="I31" t="str">
        <x:f>IF(E31="","",F31-G31-H31)</x:f>
      </x:c>
      <x:c r="J31" t="str">
        <x:f>IF(I31="","",IF(I31&lt;0,"YES","NO"))</x:f>
      </x:c>
    </x:row>
    <x:row r="32">
      <x:c r="C32" s="10"/>
      <x:c r="I32" t="str">
        <x:f>IF(E32="","",F32-G32-H32)</x:f>
      </x:c>
      <x:c r="J32" t="str">
        <x:f>IF(I32="","",IF(I32&lt;0,"YES","NO"))</x:f>
      </x:c>
    </x:row>
    <x:row r="33">
      <x:c r="C33" s="10"/>
      <x:c r="I33" t="str">
        <x:f>IF(E33="","",F33-G33-H33)</x:f>
      </x:c>
      <x:c r="J33" t="str">
        <x:f>IF(I33="","",IF(I33&lt;0,"YES","NO"))</x:f>
      </x:c>
    </x:row>
    <x:row r="34">
      <x:c r="C34" s="10"/>
      <x:c r="I34" t="str">
        <x:f>IF(E34="","",F34-G34-H34)</x:f>
      </x:c>
      <x:c r="J34" t="str">
        <x:f>IF(I34="","",IF(I34&lt;0,"YES","NO"))</x:f>
      </x:c>
    </x:row>
    <x:row r="35">
      <x:c r="C35" s="10"/>
      <x:c r="I35" t="str">
        <x:f>IF(E35="","",F35-G35-H35)</x:f>
      </x:c>
      <x:c r="J35" t="str">
        <x:f>IF(I35="","",IF(I35&lt;0,"YES","NO"))</x:f>
      </x:c>
    </x:row>
    <x:row r="36">
      <x:c r="C36" s="10"/>
      <x:c r="I36" t="str">
        <x:f>IF(E36="","",F36-G36-H36)</x:f>
      </x:c>
      <x:c r="J36" t="str">
        <x:f>IF(I36="","",IF(I36&lt;0,"YES","NO"))</x:f>
      </x:c>
    </x:row>
    <x:row r="37">
      <x:c r="C37" s="10"/>
      <x:c r="I37" t="str">
        <x:f>IF(E37="","",F37-G37-H37)</x:f>
      </x:c>
      <x:c r="J37" t="str">
        <x:f>IF(I37="","",IF(I37&lt;0,"YES","NO"))</x:f>
      </x:c>
    </x:row>
    <x:row r="38">
      <x:c r="C38" s="10"/>
      <x:c r="I38" t="str">
        <x:f>IF(E38="","",F38-G38-H38)</x:f>
      </x:c>
      <x:c r="J38" t="str">
        <x:f>IF(I38="","",IF(I38&lt;0,"YES","NO"))</x:f>
      </x:c>
    </x:row>
    <x:row r="39">
      <x:c r="C39" s="10"/>
      <x:c r="I39" t="str">
        <x:f>IF(E39="","",F39-G39-H39)</x:f>
      </x:c>
      <x:c r="J39" t="str">
        <x:f>IF(I39="","",IF(I39&lt;0,"YES","NO"))</x:f>
      </x:c>
    </x:row>
    <x:row r="40">
      <x:c r="C40" s="10"/>
      <x:c r="I40" t="str">
        <x:f>IF(E40="","",F40-G40-H40)</x:f>
      </x:c>
      <x:c r="J40" t="str">
        <x:f>IF(I40="","",IF(I40&lt;0,"YES","NO"))</x:f>
      </x:c>
    </x:row>
    <x:row r="41">
      <x:c r="C41" s="10"/>
      <x:c r="I41" t="str">
        <x:f>IF(E41="","",F41-G41-H41)</x:f>
      </x:c>
      <x:c r="J41" t="str">
        <x:f>IF(I41="","",IF(I41&lt;0,"YES","NO"))</x:f>
      </x:c>
    </x:row>
    <x:row r="42">
      <x:c r="C42" s="10"/>
      <x:c r="I42" t="str">
        <x:f>IF(E42="","",F42-G42-H42)</x:f>
      </x:c>
      <x:c r="J42" t="str">
        <x:f>IF(I42="","",IF(I42&lt;0,"YES","NO"))</x:f>
      </x:c>
    </x:row>
    <x:row r="43">
      <x:c r="C43" s="10"/>
      <x:c r="I43" t="str">
        <x:f>IF(E43="","",F43-G43-H43)</x:f>
      </x:c>
      <x:c r="J43" t="str">
        <x:f>IF(I43="","",IF(I43&lt;0,"YES","NO"))</x:f>
      </x:c>
    </x:row>
    <x:row r="44">
      <x:c r="C44" s="10"/>
      <x:c r="I44" t="str">
        <x:f>IF(E44="","",F44-G44-H44)</x:f>
      </x:c>
      <x:c r="J44" t="str">
        <x:f>IF(I44="","",IF(I44&lt;0,"YES","NO"))</x:f>
      </x:c>
    </x:row>
    <x:row r="45">
      <x:c r="C45" s="10"/>
      <x:c r="I45" t="str">
        <x:f>IF(E45="","",F45-G45-H45)</x:f>
      </x:c>
      <x:c r="J45" t="str">
        <x:f>IF(I45="","",IF(I45&lt;0,"YES","NO"))</x:f>
      </x:c>
    </x:row>
    <x:row r="46">
      <x:c r="C46" s="10"/>
      <x:c r="I46" t="str">
        <x:f>IF(E46="","",F46-G46-H46)</x:f>
      </x:c>
      <x:c r="J46" t="str">
        <x:f>IF(I46="","",IF(I46&lt;0,"YES","NO"))</x:f>
      </x:c>
    </x:row>
    <x:row r="47">
      <x:c r="C47" s="10"/>
      <x:c r="I47" t="str">
        <x:f>IF(E47="","",F47-G47-H47)</x:f>
      </x:c>
      <x:c r="J47" t="str">
        <x:f>IF(I47="","",IF(I47&lt;0,"YES","NO"))</x:f>
      </x:c>
    </x:row>
    <x:row r="48">
      <x:c r="C48" s="10"/>
      <x:c r="I48" t="str">
        <x:f>IF(E48="","",F48-G48-H48)</x:f>
      </x:c>
      <x:c r="J48" t="str">
        <x:f>IF(I48="","",IF(I48&lt;0,"YES","NO"))</x:f>
      </x:c>
    </x:row>
    <x:row r="49">
      <x:c r="C49" s="10"/>
      <x:c r="I49" t="str">
        <x:f>IF(E49="","",F49-G49-H49)</x:f>
      </x:c>
      <x:c r="J49" t="str">
        <x:f>IF(I49="","",IF(I49&lt;0,"YES","NO"))</x:f>
      </x:c>
    </x:row>
    <x:row r="50">
      <x:c r="C50" s="10"/>
      <x:c r="I50" t="str">
        <x:f>IF(E50="","",F50-G50-H50)</x:f>
      </x:c>
      <x:c r="J50" t="str">
        <x:f>IF(I50="","",IF(I50&lt;0,"YES","NO"))</x:f>
      </x:c>
    </x:row>
    <x:row r="51">
      <x:c r="C51" s="10"/>
      <x:c r="I51" t="str">
        <x:f>IF(E51="","",F51-G51-H51)</x:f>
      </x:c>
      <x:c r="J51" t="str">
        <x:f>IF(I51="","",IF(I51&lt;0,"YES","NO"))</x:f>
      </x:c>
    </x:row>
    <x:row r="52">
      <x:c r="C52" s="10"/>
      <x:c r="I52" t="str">
        <x:f>IF(E52="","",F52-G52-H52)</x:f>
      </x:c>
      <x:c r="J52" t="str">
        <x:f>IF(I52="","",IF(I52&lt;0,"YES","NO"))</x:f>
      </x:c>
    </x:row>
    <x:row r="53">
      <x:c r="C53" s="10"/>
      <x:c r="I53" t="str">
        <x:f>IF(E53="","",F53-G53-H53)</x:f>
      </x:c>
      <x:c r="J53" t="str">
        <x:f>IF(I53="","",IF(I53&lt;0,"YES","NO"))</x:f>
      </x:c>
    </x:row>
    <x:row r="54">
      <x:c r="C54" s="10"/>
      <x:c r="I54" t="str">
        <x:f>IF(E54="","",F54-G54-H54)</x:f>
      </x:c>
      <x:c r="J54" t="str">
        <x:f>IF(I54="","",IF(I54&lt;0,"YES","NO"))</x:f>
      </x:c>
    </x:row>
    <x:row r="55">
      <x:c r="C55" s="10"/>
      <x:c r="I55" t="str">
        <x:f>IF(E55="","",F55-G55-H55)</x:f>
      </x:c>
      <x:c r="J55" t="str">
        <x:f>IF(I55="","",IF(I55&lt;0,"YES","NO"))</x:f>
      </x:c>
    </x:row>
    <x:row r="56">
      <x:c r="C56" s="10"/>
      <x:c r="I56" t="str">
        <x:f>IF(E56="","",F56-G56-H56)</x:f>
      </x:c>
      <x:c r="J56" t="str">
        <x:f>IF(I56="","",IF(I56&lt;0,"YES","NO"))</x:f>
      </x:c>
    </x:row>
    <x:row r="57">
      <x:c r="C57" s="10"/>
      <x:c r="I57" t="str">
        <x:f>IF(E57="","",F57-G57-H57)</x:f>
      </x:c>
      <x:c r="J57" t="str">
        <x:f>IF(I57="","",IF(I57&lt;0,"YES","NO"))</x:f>
      </x:c>
    </x:row>
    <x:row r="58">
      <x:c r="C58" s="10"/>
      <x:c r="I58" t="str">
        <x:f>IF(E58="","",F58-G58-H58)</x:f>
      </x:c>
      <x:c r="J58" t="str">
        <x:f>IF(I58="","",IF(I58&lt;0,"YES","NO"))</x:f>
      </x:c>
    </x:row>
    <x:row r="59">
      <x:c r="C59" s="10"/>
      <x:c r="I59" t="str">
        <x:f>IF(E59="","",F59-G59-H59)</x:f>
      </x:c>
      <x:c r="J59" t="str">
        <x:f>IF(I59="","",IF(I59&lt;0,"YES","NO"))</x:f>
      </x:c>
    </x:row>
    <x:row r="60">
      <x:c r="C60" s="10"/>
      <x:c r="I60" t="str">
        <x:f>IF(E60="","",F60-G60-H60)</x:f>
      </x:c>
      <x:c r="J60" t="str">
        <x:f>IF(I60="","",IF(I60&lt;0,"YES","NO"))</x:f>
      </x:c>
    </x:row>
    <x:row r="61">
      <x:c r="C61" s="10"/>
      <x:c r="I61" t="str">
        <x:f>IF(E61="","",F61-G61-H61)</x:f>
      </x:c>
      <x:c r="J61" t="str">
        <x:f>IF(I61="","",IF(I61&lt;0,"YES","NO"))</x:f>
      </x:c>
    </x:row>
    <x:row r="62">
      <x:c r="C62" s="10"/>
      <x:c r="I62" t="str">
        <x:f>IF(E62="","",F62-G62-H62)</x:f>
      </x:c>
      <x:c r="J62" t="str">
        <x:f>IF(I62="","",IF(I62&lt;0,"YES","NO"))</x:f>
      </x:c>
    </x:row>
    <x:row r="63">
      <x:c r="C63" s="10"/>
      <x:c r="I63" t="str">
        <x:f>IF(E63="","",F63-G63-H63)</x:f>
      </x:c>
      <x:c r="J63" t="str">
        <x:f>IF(I63="","",IF(I63&lt;0,"YES","NO"))</x:f>
      </x:c>
    </x:row>
    <x:row r="64">
      <x:c r="C64" s="10"/>
      <x:c r="I64" t="str">
        <x:f>IF(E64="","",F64-G64-H64)</x:f>
      </x:c>
      <x:c r="J64" t="str">
        <x:f>IF(I64="","",IF(I64&lt;0,"YES","NO"))</x:f>
      </x:c>
    </x:row>
    <x:row r="65">
      <x:c r="C65" s="10"/>
      <x:c r="I65" t="str">
        <x:f>IF(E65="","",F65-G65-H65)</x:f>
      </x:c>
      <x:c r="J65" t="str">
        <x:f>IF(I65="","",IF(I65&lt;0,"YES","NO"))</x:f>
      </x:c>
    </x:row>
    <x:row r="66">
      <x:c r="C66" s="10"/>
      <x:c r="I66" t="str">
        <x:f>IF(E66="","",F66-G66-H66)</x:f>
      </x:c>
      <x:c r="J66" t="str">
        <x:f>IF(I66="","",IF(I66&lt;0,"YES","NO"))</x:f>
      </x:c>
    </x:row>
    <x:row r="67">
      <x:c r="C67" s="10"/>
      <x:c r="I67" t="str">
        <x:f>IF(E67="","",F67-G67-H67)</x:f>
      </x:c>
      <x:c r="J67" t="str">
        <x:f>IF(I67="","",IF(I67&lt;0,"YES","NO"))</x:f>
      </x:c>
    </x:row>
    <x:row r="68">
      <x:c r="C68" s="10"/>
      <x:c r="I68" t="str">
        <x:f>IF(E68="","",F68-G68-H68)</x:f>
      </x:c>
      <x:c r="J68" t="str">
        <x:f>IF(I68="","",IF(I68&lt;0,"YES","NO"))</x:f>
      </x:c>
    </x:row>
    <x:row r="69">
      <x:c r="C69" s="10"/>
      <x:c r="I69" t="str">
        <x:f>IF(E69="","",F69-G69-H69)</x:f>
      </x:c>
      <x:c r="J69" t="str">
        <x:f>IF(I69="","",IF(I69&lt;0,"YES","NO"))</x:f>
      </x:c>
    </x:row>
    <x:row r="70">
      <x:c r="C70" s="10"/>
      <x:c r="I70" t="str">
        <x:f>IF(E70="","",F70-G70-H70)</x:f>
      </x:c>
      <x:c r="J70" t="str">
        <x:f>IF(I70="","",IF(I70&lt;0,"YES","NO"))</x:f>
      </x:c>
    </x:row>
    <x:row r="71">
      <x:c r="C71" s="10"/>
      <x:c r="I71" t="str">
        <x:f>IF(E71="","",F71-G71-H71)</x:f>
      </x:c>
      <x:c r="J71" t="str">
        <x:f>IF(I71="","",IF(I71&lt;0,"YES","NO"))</x:f>
      </x:c>
    </x:row>
    <x:row r="72">
      <x:c r="C72" s="10"/>
      <x:c r="I72" t="str">
        <x:f>IF(E72="","",F72-G72-H72)</x:f>
      </x:c>
      <x:c r="J72" t="str">
        <x:f>IF(I72="","",IF(I72&lt;0,"YES","NO"))</x:f>
      </x:c>
    </x:row>
    <x:row r="73">
      <x:c r="C73" s="10"/>
      <x:c r="I73" t="str">
        <x:f>IF(E73="","",F73-G73-H73)</x:f>
      </x:c>
      <x:c r="J73" t="str">
        <x:f>IF(I73="","",IF(I73&lt;0,"YES","NO"))</x:f>
      </x:c>
    </x:row>
    <x:row r="74">
      <x:c r="C74" s="10"/>
      <x:c r="I74" t="str">
        <x:f>IF(E74="","",F74-G74-H74)</x:f>
      </x:c>
      <x:c r="J74" t="str">
        <x:f>IF(I74="","",IF(I74&lt;0,"YES","NO"))</x:f>
      </x:c>
    </x:row>
    <x:row r="75">
      <x:c r="C75" s="10"/>
      <x:c r="I75" t="str">
        <x:f>IF(E75="","",F75-G75-H75)</x:f>
      </x:c>
      <x:c r="J75" t="str">
        <x:f>IF(I75="","",IF(I75&lt;0,"YES","NO"))</x:f>
      </x:c>
    </x:row>
    <x:row r="76">
      <x:c r="C76" s="10"/>
      <x:c r="I76" t="str">
        <x:f>IF(E76="","",F76-G76-H76)</x:f>
      </x:c>
      <x:c r="J76" t="str">
        <x:f>IF(I76="","",IF(I76&lt;0,"YES","NO"))</x:f>
      </x:c>
    </x:row>
    <x:row r="77">
      <x:c r="C77" s="10"/>
      <x:c r="I77" t="str">
        <x:f>IF(E77="","",F77-G77-H77)</x:f>
      </x:c>
      <x:c r="J77" t="str">
        <x:f>IF(I77="","",IF(I77&lt;0,"YES","NO"))</x:f>
      </x:c>
    </x:row>
    <x:row r="78">
      <x:c r="C78" s="10"/>
      <x:c r="I78" t="str">
        <x:f>IF(E78="","",F78-G78-H78)</x:f>
      </x:c>
      <x:c r="J78" t="str">
        <x:f>IF(I78="","",IF(I78&lt;0,"YES","NO"))</x:f>
      </x:c>
    </x:row>
    <x:row r="79">
      <x:c r="C79" s="10"/>
      <x:c r="I79" t="str">
        <x:f>IF(E79="","",F79-G79-H79)</x:f>
      </x:c>
      <x:c r="J79" t="str">
        <x:f>IF(I79="","",IF(I79&lt;0,"YES","NO"))</x:f>
      </x:c>
    </x:row>
    <x:row r="80">
      <x:c r="C80" s="10"/>
      <x:c r="I80" t="str">
        <x:f>IF(E80="","",F80-G80-H80)</x:f>
      </x:c>
      <x:c r="J80" t="str">
        <x:f>IF(I80="","",IF(I80&lt;0,"YES","NO"))</x:f>
      </x:c>
    </x:row>
    <x:row r="81">
      <x:c r="C81" s="10"/>
      <x:c r="I81" t="str">
        <x:f>IF(E81="","",F81-G81-H81)</x:f>
      </x:c>
      <x:c r="J81" t="str">
        <x:f>IF(I81="","",IF(I81&lt;0,"YES","NO"))</x:f>
      </x:c>
    </x:row>
    <x:row r="82">
      <x:c r="C82" s="10"/>
      <x:c r="I82" t="str">
        <x:f>IF(E82="","",F82-G82-H82)</x:f>
      </x:c>
      <x:c r="J82" t="str">
        <x:f>IF(I82="","",IF(I82&lt;0,"YES","NO"))</x:f>
      </x:c>
    </x:row>
    <x:row r="83">
      <x:c r="C83" s="10"/>
      <x:c r="I83" t="str">
        <x:f>IF(E83="","",F83-G83-H83)</x:f>
      </x:c>
      <x:c r="J83" t="str">
        <x:f>IF(I83="","",IF(I83&lt;0,"YES","NO"))</x:f>
      </x:c>
    </x:row>
    <x:row r="84">
      <x:c r="C84" s="10"/>
      <x:c r="I84" t="str">
        <x:f>IF(E84="","",F84-G84-H84)</x:f>
      </x:c>
      <x:c r="J84" t="str">
        <x:f>IF(I84="","",IF(I84&lt;0,"YES","NO"))</x:f>
      </x:c>
    </x:row>
    <x:row r="85">
      <x:c r="C85" s="10"/>
      <x:c r="I85" t="str">
        <x:f>IF(E85="","",F85-G85-H85)</x:f>
      </x:c>
      <x:c r="J85" t="str">
        <x:f>IF(I85="","",IF(I85&lt;0,"YES","NO"))</x:f>
      </x:c>
    </x:row>
    <x:row r="86">
      <x:c r="C86" s="10"/>
      <x:c r="I86" t="str">
        <x:f>IF(E86="","",F86-G86-H86)</x:f>
      </x:c>
      <x:c r="J86" t="str">
        <x:f>IF(I86="","",IF(I86&lt;0,"YES","NO"))</x:f>
      </x:c>
    </x:row>
    <x:row r="87">
      <x:c r="C87" s="10"/>
      <x:c r="I87" t="str">
        <x:f>IF(E87="","",F87-G87-H87)</x:f>
      </x:c>
      <x:c r="J87" t="str">
        <x:f>IF(I87="","",IF(I87&lt;0,"YES","NO"))</x:f>
      </x:c>
    </x:row>
    <x:row r="88">
      <x:c r="C88" s="10"/>
      <x:c r="I88" t="str">
        <x:f>IF(E88="","",F88-G88-H88)</x:f>
      </x:c>
      <x:c r="J88" t="str">
        <x:f>IF(I88="","",IF(I88&lt;0,"YES","NO"))</x:f>
      </x:c>
    </x:row>
    <x:row r="89">
      <x:c r="C89" s="10"/>
      <x:c r="I89" t="str">
        <x:f>IF(E89="","",F89-G89-H89)</x:f>
      </x:c>
      <x:c r="J89" t="str">
        <x:f>IF(I89="","",IF(I89&lt;0,"YES","NO"))</x:f>
      </x:c>
    </x:row>
    <x:row r="90">
      <x:c r="C90" s="10"/>
      <x:c r="I90" t="str">
        <x:f>IF(E90="","",F90-G90-H90)</x:f>
      </x:c>
      <x:c r="J90" t="str">
        <x:f>IF(I90="","",IF(I90&lt;0,"YES","NO"))</x:f>
      </x:c>
    </x:row>
    <x:row r="91">
      <x:c r="C91" s="10"/>
      <x:c r="I91" t="str">
        <x:f>IF(E91="","",F91-G91-H91)</x:f>
      </x:c>
      <x:c r="J91" t="str">
        <x:f>IF(I91="","",IF(I91&lt;0,"YES","NO"))</x:f>
      </x:c>
    </x:row>
    <x:row r="92">
      <x:c r="C92" s="10"/>
      <x:c r="I92" t="str">
        <x:f>IF(E92="","",F92-G92-H92)</x:f>
      </x:c>
      <x:c r="J92" t="str">
        <x:f>IF(I92="","",IF(I92&lt;0,"YES","NO"))</x:f>
      </x:c>
    </x:row>
    <x:row r="93">
      <x:c r="C93" s="10"/>
      <x:c r="I93" t="str">
        <x:f>IF(E93="","",F93-G93-H93)</x:f>
      </x:c>
      <x:c r="J93" t="str">
        <x:f>IF(I93="","",IF(I93&lt;0,"YES","NO"))</x:f>
      </x:c>
    </x:row>
    <x:row r="94">
      <x:c r="C94" s="10"/>
      <x:c r="I94" t="str">
        <x:f>IF(E94="","",F94-G94-H94)</x:f>
      </x:c>
      <x:c r="J94" t="str">
        <x:f>IF(I94="","",IF(I94&lt;0,"YES","NO"))</x:f>
      </x:c>
    </x:row>
    <x:row r="95">
      <x:c r="C95" s="10"/>
      <x:c r="I95" t="str">
        <x:f>IF(E95="","",F95-G95-H95)</x:f>
      </x:c>
      <x:c r="J95" t="str">
        <x:f>IF(I95="","",IF(I95&lt;0,"YES","NO"))</x:f>
      </x:c>
    </x:row>
    <x:row r="96">
      <x:c r="C96" s="10"/>
      <x:c r="I96" t="str">
        <x:f>IF(E96="","",F96-G96-H96)</x:f>
      </x:c>
      <x:c r="J96" t="str">
        <x:f>IF(I96="","",IF(I96&lt;0,"YES","NO"))</x:f>
      </x:c>
    </x:row>
    <x:row r="97">
      <x:c r="C97" s="10"/>
      <x:c r="I97" t="str">
        <x:f>IF(E97="","",F97-G97-H97)</x:f>
      </x:c>
      <x:c r="J97" t="str">
        <x:f>IF(I97="","",IF(I97&lt;0,"YES","NO"))</x:f>
      </x:c>
    </x:row>
    <x:row r="98">
      <x:c r="C98" s="10"/>
      <x:c r="I98" t="str">
        <x:f>IF(E98="","",F98-G98-H98)</x:f>
      </x:c>
      <x:c r="J98" t="str">
        <x:f>IF(I98="","",IF(I98&lt;0,"YES","NO"))</x:f>
      </x:c>
    </x:row>
    <x:row r="99">
      <x:c r="C99" s="10"/>
      <x:c r="I99" t="str">
        <x:f>IF(E99="","",F99-G99-H99)</x:f>
      </x:c>
      <x:c r="J99" t="str">
        <x:f>IF(I99="","",IF(I99&lt;0,"YES","NO"))</x:f>
      </x:c>
    </x:row>
    <x:row r="100">
      <x:c r="C100" s="10"/>
      <x:c r="I100" t="str">
        <x:f>IF(E100="","",F100-G100-H100)</x:f>
      </x:c>
      <x:c r="J100" t="str">
        <x:f>IF(I100="","",IF(I100&lt;0,"YES","NO"))</x:f>
      </x:c>
    </x:row>
    <x:row r="101">
      <x:c r="C101" s="10"/>
      <x:c r="I101" t="str">
        <x:f>IF(E101="","",F101-G101-H101)</x:f>
      </x:c>
      <x:c r="J101" t="str">
        <x:f>IF(I101="","",IF(I101&lt;0,"YES","NO"))</x:f>
      </x:c>
    </x:row>
    <x:row r="102">
      <x:c r="C102" s="10"/>
      <x:c r="I102" t="str">
        <x:f>IF(E102="","",F102-G102-H102)</x:f>
      </x:c>
      <x:c r="J102" t="str">
        <x:f>IF(I102="","",IF(I102&lt;0,"YES","NO"))</x:f>
      </x:c>
    </x:row>
    <x:row r="103">
      <x:c r="C103" s="10"/>
      <x:c r="I103" t="str">
        <x:f>IF(E103="","",F103-G103-H103)</x:f>
      </x:c>
      <x:c r="J103" t="str">
        <x:f>IF(I103="","",IF(I103&lt;0,"YES","NO"))</x:f>
      </x:c>
    </x:row>
    <x:row r="104">
      <x:c r="C104" s="10"/>
      <x:c r="I104" t="str">
        <x:f>IF(E104="","",F104-G104-H104)</x:f>
      </x:c>
      <x:c r="J104" t="str">
        <x:f>IF(I104="","",IF(I104&lt;0,"YES","NO"))</x:f>
      </x:c>
    </x:row>
  </x:sheetData>
  <x:mergeCells>
    <x:mergeCell ref="A1:L1"/>
    <x:mergeCell ref="A2:L2"/>
  </x:mergeCells>
  <x:pageMargins left="0.7" right="0.7" top="0.75" bottom="0.75" header="0.3" footer="0.3"/>
</x:worksheet>
</file>

<file path=xl/worksheets/sheet18.xml><?xml version="1.0" encoding="utf-8"?>
<x:worksheet xmlns:x="http://schemas.openxmlformats.org/spreadsheetml/2006/main">
  <x:sheetViews>
    <x:sheetView showGridLines="0" workbookViewId="0"/>
  </x:sheetViews>
  <x:sheetFormatPr defaultRowHeight="15"/>
  <x:cols>
    <x:col min="1" max="1" width="16" hidden="0" customWidth="1"/>
    <x:col min="2" max="2" width="22" hidden="0" customWidth="1"/>
    <x:col min="3" max="3" width="14" hidden="0" customWidth="1"/>
    <x:col min="4" max="4" width="16" hidden="0" customWidth="1"/>
    <x:col min="5" max="5" width="18" hidden="0" customWidth="1"/>
    <x:col min="6" max="6" width="24" hidden="0" customWidth="1"/>
    <x:col min="7" max="7" width="16" hidden="0" customWidth="1"/>
    <x:col min="8" max="8" width="18" hidden="0" customWidth="1"/>
    <x:col min="9" max="9" width="18" hidden="0" customWidth="1"/>
    <x:col min="10" max="10" width="14" hidden="0" customWidth="1"/>
    <x:col min="11" max="11" width="18" hidden="0" customWidth="1"/>
    <x:col min="12" max="12" width="20" hidden="0" customWidth="1"/>
    <x:col min="13" max="13" width="14" hidden="0" customWidth="1"/>
    <x:col min="14" max="14" width="18" hidden="0" customWidth="1"/>
    <x:col min="15" max="15" width="16" hidden="0" customWidth="1"/>
    <x:col min="16" max="16" width="18" hidden="0" customWidth="1"/>
    <x:col min="17" max="17" width="24" hidden="0" customWidth="1"/>
  </x:cols>
  <x:sheetData>
    <x:row r="1">
      <x:c r="A1" s="2" t="str">
        <x:v>HOTAC Crew Accommodation Requests</x:v>
      </x:c>
    </x:row>
    <x:row r="2">
      <x:c r="A2" s="5" t="str">
        <x:v>Enter approved source data only. Formula/control columns should not be overwritten.</x:v>
      </x:c>
    </x:row>
    <x:row r="4">
      <x:c r="A4" s="9" t="str">
        <x:v>Request No</x:v>
      </x:c>
      <x:c r="B4" s="9" t="str">
        <x:v>Crew Name</x:v>
      </x:c>
      <x:c r="C4" s="9" t="str">
        <x:v>Employee ID</x:v>
      </x:c>
      <x:c r="D4" s="9" t="str">
        <x:v>Flight Number</x:v>
      </x:c>
      <x:c r="E4" s="9" t="str">
        <x:v>Arrival Time</x:v>
      </x:c>
      <x:c r="F4" s="9" t="str">
        <x:v>Hotel</x:v>
      </x:c>
      <x:c r="G4" s="9" t="str">
        <x:v>Room Type</x:v>
      </x:c>
      <x:c r="H4" s="9" t="str">
        <x:v>Check-in</x:v>
      </x:c>
      <x:c r="I4" s="9" t="str">
        <x:v>Check-out</x:v>
      </x:c>
      <x:c r="J4" s="9" t="str">
        <x:v>Meal Plan</x:v>
      </x:c>
      <x:c r="K4" s="9" t="str">
        <x:v>Pickup Vehicle</x:v>
      </x:c>
      <x:c r="L4" s="9" t="str">
        <x:v>Driver</x:v>
      </x:c>
      <x:c r="M4" s="9" t="str">
        <x:v>Cost</x:v>
      </x:c>
      <x:c r="N4" s="9" t="str">
        <x:v>Invoice Number</x:v>
      </x:c>
      <x:c r="O4" s="9" t="str">
        <x:v>Payment Status</x:v>
      </x:c>
      <x:c r="P4" s="9" t="str">
        <x:v>Approval Status</x:v>
      </x:c>
      <x:c r="Q4" s="9" t="str">
        <x:v>Exception</x:v>
      </x:c>
    </x:row>
    <x:row r="5">
      <x:c r="E5" s="12"/>
      <x:c r="H5" s="12"/>
      <x:c r="I5" s="12"/>
      <x:c r="M5" s="14"/>
    </x:row>
    <x:row r="6">
      <x:c r="E6" s="12"/>
      <x:c r="H6" s="12"/>
      <x:c r="I6" s="12"/>
      <x:c r="M6" s="14"/>
    </x:row>
    <x:row r="7">
      <x:c r="E7" s="12"/>
      <x:c r="H7" s="12"/>
      <x:c r="I7" s="12"/>
      <x:c r="M7" s="14"/>
    </x:row>
    <x:row r="8">
      <x:c r="E8" s="12"/>
      <x:c r="H8" s="12"/>
      <x:c r="I8" s="12"/>
      <x:c r="M8" s="14"/>
    </x:row>
    <x:row r="9">
      <x:c r="E9" s="12"/>
      <x:c r="H9" s="12"/>
      <x:c r="I9" s="12"/>
      <x:c r="M9" s="14"/>
    </x:row>
    <x:row r="10">
      <x:c r="E10" s="12"/>
      <x:c r="H10" s="12"/>
      <x:c r="I10" s="12"/>
      <x:c r="M10" s="14"/>
    </x:row>
    <x:row r="11">
      <x:c r="E11" s="12"/>
      <x:c r="H11" s="12"/>
      <x:c r="I11" s="12"/>
      <x:c r="M11" s="14"/>
    </x:row>
    <x:row r="12">
      <x:c r="E12" s="12"/>
      <x:c r="H12" s="12"/>
      <x:c r="I12" s="12"/>
      <x:c r="M12" s="14"/>
    </x:row>
    <x:row r="13">
      <x:c r="E13" s="12"/>
      <x:c r="H13" s="12"/>
      <x:c r="I13" s="12"/>
      <x:c r="M13" s="14"/>
    </x:row>
    <x:row r="14">
      <x:c r="E14" s="12"/>
      <x:c r="H14" s="12"/>
      <x:c r="I14" s="12"/>
      <x:c r="M14" s="14"/>
    </x:row>
    <x:row r="15">
      <x:c r="E15" s="12"/>
      <x:c r="H15" s="12"/>
      <x:c r="I15" s="12"/>
      <x:c r="M15" s="14"/>
    </x:row>
    <x:row r="16">
      <x:c r="E16" s="12"/>
      <x:c r="H16" s="12"/>
      <x:c r="I16" s="12"/>
      <x:c r="M16" s="14"/>
    </x:row>
    <x:row r="17">
      <x:c r="E17" s="12"/>
      <x:c r="H17" s="12"/>
      <x:c r="I17" s="12"/>
      <x:c r="M17" s="14"/>
    </x:row>
    <x:row r="18">
      <x:c r="E18" s="12"/>
      <x:c r="H18" s="12"/>
      <x:c r="I18" s="12"/>
      <x:c r="M18" s="14"/>
    </x:row>
    <x:row r="19">
      <x:c r="E19" s="12"/>
      <x:c r="H19" s="12"/>
      <x:c r="I19" s="12"/>
      <x:c r="M19" s="14"/>
    </x:row>
    <x:row r="20">
      <x:c r="E20" s="12"/>
      <x:c r="H20" s="12"/>
      <x:c r="I20" s="12"/>
      <x:c r="M20" s="14"/>
    </x:row>
    <x:row r="21">
      <x:c r="E21" s="12"/>
      <x:c r="H21" s="12"/>
      <x:c r="I21" s="12"/>
      <x:c r="M21" s="14"/>
    </x:row>
    <x:row r="22">
      <x:c r="E22" s="12"/>
      <x:c r="H22" s="12"/>
      <x:c r="I22" s="12"/>
      <x:c r="M22" s="14"/>
    </x:row>
    <x:row r="23">
      <x:c r="E23" s="12"/>
      <x:c r="H23" s="12"/>
      <x:c r="I23" s="12"/>
      <x:c r="M23" s="14"/>
    </x:row>
    <x:row r="24">
      <x:c r="E24" s="12"/>
      <x:c r="H24" s="12"/>
      <x:c r="I24" s="12"/>
      <x:c r="M24" s="14"/>
    </x:row>
    <x:row r="25">
      <x:c r="E25" s="12"/>
      <x:c r="H25" s="12"/>
      <x:c r="I25" s="12"/>
      <x:c r="M25" s="14"/>
    </x:row>
    <x:row r="26">
      <x:c r="E26" s="12"/>
      <x:c r="H26" s="12"/>
      <x:c r="I26" s="12"/>
      <x:c r="M26" s="14"/>
    </x:row>
    <x:row r="27">
      <x:c r="E27" s="12"/>
      <x:c r="H27" s="12"/>
      <x:c r="I27" s="12"/>
      <x:c r="M27" s="14"/>
    </x:row>
    <x:row r="28">
      <x:c r="E28" s="12"/>
      <x:c r="H28" s="12"/>
      <x:c r="I28" s="12"/>
      <x:c r="M28" s="14"/>
    </x:row>
    <x:row r="29">
      <x:c r="E29" s="12"/>
      <x:c r="H29" s="12"/>
      <x:c r="I29" s="12"/>
      <x:c r="M29" s="14"/>
    </x:row>
    <x:row r="30">
      <x:c r="E30" s="12"/>
      <x:c r="H30" s="12"/>
      <x:c r="I30" s="12"/>
      <x:c r="M30" s="14"/>
    </x:row>
    <x:row r="31">
      <x:c r="E31" s="12"/>
      <x:c r="H31" s="12"/>
      <x:c r="I31" s="12"/>
      <x:c r="M31" s="14"/>
    </x:row>
    <x:row r="32">
      <x:c r="E32" s="12"/>
      <x:c r="H32" s="12"/>
      <x:c r="I32" s="12"/>
      <x:c r="M32" s="14"/>
    </x:row>
    <x:row r="33">
      <x:c r="E33" s="12"/>
      <x:c r="H33" s="12"/>
      <x:c r="I33" s="12"/>
      <x:c r="M33" s="14"/>
    </x:row>
    <x:row r="34">
      <x:c r="E34" s="12"/>
      <x:c r="H34" s="12"/>
      <x:c r="I34" s="12"/>
      <x:c r="M34" s="14"/>
    </x:row>
    <x:row r="35">
      <x:c r="E35" s="12"/>
      <x:c r="H35" s="12"/>
      <x:c r="I35" s="12"/>
      <x:c r="M35" s="14"/>
    </x:row>
    <x:row r="36">
      <x:c r="E36" s="12"/>
      <x:c r="H36" s="12"/>
      <x:c r="I36" s="12"/>
      <x:c r="M36" s="14"/>
    </x:row>
    <x:row r="37">
      <x:c r="E37" s="12"/>
      <x:c r="H37" s="12"/>
      <x:c r="I37" s="12"/>
      <x:c r="M37" s="14"/>
    </x:row>
    <x:row r="38">
      <x:c r="E38" s="12"/>
      <x:c r="H38" s="12"/>
      <x:c r="I38" s="12"/>
      <x:c r="M38" s="14"/>
    </x:row>
    <x:row r="39">
      <x:c r="E39" s="12"/>
      <x:c r="H39" s="12"/>
      <x:c r="I39" s="12"/>
      <x:c r="M39" s="14"/>
    </x:row>
    <x:row r="40">
      <x:c r="E40" s="12"/>
      <x:c r="H40" s="12"/>
      <x:c r="I40" s="12"/>
      <x:c r="M40" s="14"/>
    </x:row>
    <x:row r="41">
      <x:c r="E41" s="12"/>
      <x:c r="H41" s="12"/>
      <x:c r="I41" s="12"/>
      <x:c r="M41" s="14"/>
    </x:row>
    <x:row r="42">
      <x:c r="E42" s="12"/>
      <x:c r="H42" s="12"/>
      <x:c r="I42" s="12"/>
      <x:c r="M42" s="14"/>
    </x:row>
    <x:row r="43">
      <x:c r="E43" s="12"/>
      <x:c r="H43" s="12"/>
      <x:c r="I43" s="12"/>
      <x:c r="M43" s="14"/>
    </x:row>
    <x:row r="44">
      <x:c r="E44" s="12"/>
      <x:c r="H44" s="12"/>
      <x:c r="I44" s="12"/>
      <x:c r="M44" s="14"/>
    </x:row>
    <x:row r="45">
      <x:c r="E45" s="12"/>
      <x:c r="H45" s="12"/>
      <x:c r="I45" s="12"/>
      <x:c r="M45" s="14"/>
    </x:row>
    <x:row r="46">
      <x:c r="E46" s="12"/>
      <x:c r="H46" s="12"/>
      <x:c r="I46" s="12"/>
      <x:c r="M46" s="14"/>
    </x:row>
    <x:row r="47">
      <x:c r="E47" s="12"/>
      <x:c r="H47" s="12"/>
      <x:c r="I47" s="12"/>
      <x:c r="M47" s="14"/>
    </x:row>
    <x:row r="48">
      <x:c r="E48" s="12"/>
      <x:c r="H48" s="12"/>
      <x:c r="I48" s="12"/>
      <x:c r="M48" s="14"/>
    </x:row>
    <x:row r="49">
      <x:c r="E49" s="12"/>
      <x:c r="H49" s="12"/>
      <x:c r="I49" s="12"/>
      <x:c r="M49" s="14"/>
    </x:row>
    <x:row r="50">
      <x:c r="E50" s="12"/>
      <x:c r="H50" s="12"/>
      <x:c r="I50" s="12"/>
      <x:c r="M50" s="14"/>
    </x:row>
    <x:row r="51">
      <x:c r="E51" s="12"/>
      <x:c r="H51" s="12"/>
      <x:c r="I51" s="12"/>
      <x:c r="M51" s="14"/>
    </x:row>
    <x:row r="52">
      <x:c r="E52" s="12"/>
      <x:c r="H52" s="12"/>
      <x:c r="I52" s="12"/>
      <x:c r="M52" s="14"/>
    </x:row>
    <x:row r="53">
      <x:c r="E53" s="12"/>
      <x:c r="H53" s="12"/>
      <x:c r="I53" s="12"/>
      <x:c r="M53" s="14"/>
    </x:row>
    <x:row r="54">
      <x:c r="E54" s="12"/>
      <x:c r="H54" s="12"/>
      <x:c r="I54" s="12"/>
      <x:c r="M54" s="14"/>
    </x:row>
    <x:row r="55">
      <x:c r="E55" s="12"/>
      <x:c r="H55" s="12"/>
      <x:c r="I55" s="12"/>
      <x:c r="M55" s="14"/>
    </x:row>
    <x:row r="56">
      <x:c r="E56" s="12"/>
      <x:c r="H56" s="12"/>
      <x:c r="I56" s="12"/>
      <x:c r="M56" s="14"/>
    </x:row>
    <x:row r="57">
      <x:c r="E57" s="12"/>
      <x:c r="H57" s="12"/>
      <x:c r="I57" s="12"/>
      <x:c r="M57" s="14"/>
    </x:row>
    <x:row r="58">
      <x:c r="E58" s="12"/>
      <x:c r="H58" s="12"/>
      <x:c r="I58" s="12"/>
      <x:c r="M58" s="14"/>
    </x:row>
    <x:row r="59">
      <x:c r="E59" s="12"/>
      <x:c r="H59" s="12"/>
      <x:c r="I59" s="12"/>
      <x:c r="M59" s="14"/>
    </x:row>
    <x:row r="60">
      <x:c r="E60" s="12"/>
      <x:c r="H60" s="12"/>
      <x:c r="I60" s="12"/>
      <x:c r="M60" s="14"/>
    </x:row>
    <x:row r="61">
      <x:c r="E61" s="12"/>
      <x:c r="H61" s="12"/>
      <x:c r="I61" s="12"/>
      <x:c r="M61" s="14"/>
    </x:row>
    <x:row r="62">
      <x:c r="E62" s="12"/>
      <x:c r="H62" s="12"/>
      <x:c r="I62" s="12"/>
      <x:c r="M62" s="14"/>
    </x:row>
    <x:row r="63">
      <x:c r="E63" s="12"/>
      <x:c r="H63" s="12"/>
      <x:c r="I63" s="12"/>
      <x:c r="M63" s="14"/>
    </x:row>
    <x:row r="64">
      <x:c r="E64" s="12"/>
      <x:c r="H64" s="12"/>
      <x:c r="I64" s="12"/>
      <x:c r="M64" s="14"/>
    </x:row>
    <x:row r="65">
      <x:c r="E65" s="12"/>
      <x:c r="H65" s="12"/>
      <x:c r="I65" s="12"/>
      <x:c r="M65" s="14"/>
    </x:row>
    <x:row r="66">
      <x:c r="E66" s="12"/>
      <x:c r="H66" s="12"/>
      <x:c r="I66" s="12"/>
      <x:c r="M66" s="14"/>
    </x:row>
    <x:row r="67">
      <x:c r="E67" s="12"/>
      <x:c r="H67" s="12"/>
      <x:c r="I67" s="12"/>
      <x:c r="M67" s="14"/>
    </x:row>
    <x:row r="68">
      <x:c r="E68" s="12"/>
      <x:c r="H68" s="12"/>
      <x:c r="I68" s="12"/>
      <x:c r="M68" s="14"/>
    </x:row>
    <x:row r="69">
      <x:c r="E69" s="12"/>
      <x:c r="H69" s="12"/>
      <x:c r="I69" s="12"/>
      <x:c r="M69" s="14"/>
    </x:row>
    <x:row r="70">
      <x:c r="E70" s="12"/>
      <x:c r="H70" s="12"/>
      <x:c r="I70" s="12"/>
      <x:c r="M70" s="14"/>
    </x:row>
    <x:row r="71">
      <x:c r="E71" s="12"/>
      <x:c r="H71" s="12"/>
      <x:c r="I71" s="12"/>
      <x:c r="M71" s="14"/>
    </x:row>
    <x:row r="72">
      <x:c r="E72" s="12"/>
      <x:c r="H72" s="12"/>
      <x:c r="I72" s="12"/>
      <x:c r="M72" s="14"/>
    </x:row>
    <x:row r="73">
      <x:c r="E73" s="12"/>
      <x:c r="H73" s="12"/>
      <x:c r="I73" s="12"/>
      <x:c r="M73" s="14"/>
    </x:row>
    <x:row r="74">
      <x:c r="E74" s="12"/>
      <x:c r="H74" s="12"/>
      <x:c r="I74" s="12"/>
      <x:c r="M74" s="14"/>
    </x:row>
    <x:row r="75">
      <x:c r="E75" s="12"/>
      <x:c r="H75" s="12"/>
      <x:c r="I75" s="12"/>
      <x:c r="M75" s="14"/>
    </x:row>
    <x:row r="76">
      <x:c r="E76" s="12"/>
      <x:c r="H76" s="12"/>
      <x:c r="I76" s="12"/>
      <x:c r="M76" s="14"/>
    </x:row>
    <x:row r="77">
      <x:c r="E77" s="12"/>
      <x:c r="H77" s="12"/>
      <x:c r="I77" s="12"/>
      <x:c r="M77" s="14"/>
    </x:row>
    <x:row r="78">
      <x:c r="E78" s="12"/>
      <x:c r="H78" s="12"/>
      <x:c r="I78" s="12"/>
      <x:c r="M78" s="14"/>
    </x:row>
    <x:row r="79">
      <x:c r="E79" s="12"/>
      <x:c r="H79" s="12"/>
      <x:c r="I79" s="12"/>
      <x:c r="M79" s="14"/>
    </x:row>
    <x:row r="80">
      <x:c r="E80" s="12"/>
      <x:c r="H80" s="12"/>
      <x:c r="I80" s="12"/>
      <x:c r="M80" s="14"/>
    </x:row>
    <x:row r="81">
      <x:c r="E81" s="12"/>
      <x:c r="H81" s="12"/>
      <x:c r="I81" s="12"/>
      <x:c r="M81" s="14"/>
    </x:row>
    <x:row r="82">
      <x:c r="E82" s="12"/>
      <x:c r="H82" s="12"/>
      <x:c r="I82" s="12"/>
      <x:c r="M82" s="14"/>
    </x:row>
    <x:row r="83">
      <x:c r="E83" s="12"/>
      <x:c r="H83" s="12"/>
      <x:c r="I83" s="12"/>
      <x:c r="M83" s="14"/>
    </x:row>
    <x:row r="84">
      <x:c r="E84" s="12"/>
      <x:c r="H84" s="12"/>
      <x:c r="I84" s="12"/>
      <x:c r="M84" s="14"/>
    </x:row>
    <x:row r="85">
      <x:c r="E85" s="12"/>
      <x:c r="H85" s="12"/>
      <x:c r="I85" s="12"/>
      <x:c r="M85" s="14"/>
    </x:row>
    <x:row r="86">
      <x:c r="E86" s="12"/>
      <x:c r="H86" s="12"/>
      <x:c r="I86" s="12"/>
      <x:c r="M86" s="14"/>
    </x:row>
    <x:row r="87">
      <x:c r="E87" s="12"/>
      <x:c r="H87" s="12"/>
      <x:c r="I87" s="12"/>
      <x:c r="M87" s="14"/>
    </x:row>
    <x:row r="88">
      <x:c r="E88" s="12"/>
      <x:c r="H88" s="12"/>
      <x:c r="I88" s="12"/>
      <x:c r="M88" s="14"/>
    </x:row>
    <x:row r="89">
      <x:c r="E89" s="12"/>
      <x:c r="H89" s="12"/>
      <x:c r="I89" s="12"/>
      <x:c r="M89" s="14"/>
    </x:row>
    <x:row r="90">
      <x:c r="E90" s="12"/>
      <x:c r="H90" s="12"/>
      <x:c r="I90" s="12"/>
      <x:c r="M90" s="14"/>
    </x:row>
    <x:row r="91">
      <x:c r="E91" s="12"/>
      <x:c r="H91" s="12"/>
      <x:c r="I91" s="12"/>
      <x:c r="M91" s="14"/>
    </x:row>
    <x:row r="92">
      <x:c r="E92" s="12"/>
      <x:c r="H92" s="12"/>
      <x:c r="I92" s="12"/>
      <x:c r="M92" s="14"/>
    </x:row>
    <x:row r="93">
      <x:c r="E93" s="12"/>
      <x:c r="H93" s="12"/>
      <x:c r="I93" s="12"/>
      <x:c r="M93" s="14"/>
    </x:row>
    <x:row r="94">
      <x:c r="E94" s="12"/>
      <x:c r="H94" s="12"/>
      <x:c r="I94" s="12"/>
      <x:c r="M94" s="14"/>
    </x:row>
    <x:row r="95">
      <x:c r="E95" s="12"/>
      <x:c r="H95" s="12"/>
      <x:c r="I95" s="12"/>
      <x:c r="M95" s="14"/>
    </x:row>
    <x:row r="96">
      <x:c r="E96" s="12"/>
      <x:c r="H96" s="12"/>
      <x:c r="I96" s="12"/>
      <x:c r="M96" s="14"/>
    </x:row>
    <x:row r="97">
      <x:c r="E97" s="12"/>
      <x:c r="H97" s="12"/>
      <x:c r="I97" s="12"/>
      <x:c r="M97" s="14"/>
    </x:row>
    <x:row r="98">
      <x:c r="E98" s="12"/>
      <x:c r="H98" s="12"/>
      <x:c r="I98" s="12"/>
      <x:c r="M98" s="14"/>
    </x:row>
    <x:row r="99">
      <x:c r="E99" s="12"/>
      <x:c r="H99" s="12"/>
      <x:c r="I99" s="12"/>
      <x:c r="M99" s="14"/>
    </x:row>
    <x:row r="100">
      <x:c r="E100" s="12"/>
      <x:c r="H100" s="12"/>
      <x:c r="I100" s="12"/>
      <x:c r="M100" s="14"/>
    </x:row>
    <x:row r="101">
      <x:c r="E101" s="12"/>
      <x:c r="H101" s="12"/>
      <x:c r="I101" s="12"/>
      <x:c r="M101" s="14"/>
    </x:row>
    <x:row r="102">
      <x:c r="E102" s="12"/>
      <x:c r="H102" s="12"/>
      <x:c r="I102" s="12"/>
      <x:c r="M102" s="14"/>
    </x:row>
    <x:row r="103">
      <x:c r="E103" s="12"/>
      <x:c r="H103" s="12"/>
      <x:c r="I103" s="12"/>
      <x:c r="M103" s="14"/>
    </x:row>
    <x:row r="104">
      <x:c r="E104" s="12"/>
      <x:c r="H104" s="12"/>
      <x:c r="I104" s="12"/>
      <x:c r="M104" s="14"/>
    </x:row>
  </x:sheetData>
  <x:mergeCells>
    <x:mergeCell ref="A1:Q1"/>
    <x:mergeCell ref="A2:Q2"/>
  </x:mergeCells>
  <x:pageMargins left="0.7" right="0.7" top="0.75" bottom="0.75" header="0.3" footer="0.3"/>
</x:worksheet>
</file>

<file path=xl/worksheets/sheet19.xml><?xml version="1.0" encoding="utf-8"?>
<x:worksheet xmlns:x="http://schemas.openxmlformats.org/spreadsheetml/2006/main">
  <x:sheetViews>
    <x:sheetView showGridLines="0" workbookViewId="0"/>
  </x:sheetViews>
  <x:sheetFormatPr defaultRowHeight="15"/>
  <x:cols>
    <x:col min="1" max="1" width="18" hidden="0" customWidth="1"/>
    <x:col min="2" max="2" width="16" hidden="0" customWidth="1"/>
    <x:col min="3" max="3" width="14" hidden="0" customWidth="1"/>
    <x:col min="4" max="4" width="14" hidden="0" customWidth="1"/>
    <x:col min="5" max="5" width="18" hidden="0" customWidth="1"/>
    <x:col min="6" max="6" width="18" hidden="0" customWidth="1"/>
    <x:col min="7" max="7" width="14" hidden="0" customWidth="1"/>
    <x:col min="8" max="8" width="14" hidden="0" customWidth="1"/>
    <x:col min="9" max="9" width="14" hidden="0" customWidth="1"/>
    <x:col min="10" max="10" width="14" hidden="0" customWidth="1"/>
    <x:col min="11" max="11" width="16" hidden="0" customWidth="1"/>
    <x:col min="12" max="12" width="16" hidden="0" customWidth="1"/>
    <x:col min="13" max="13" width="13" hidden="0" customWidth="1"/>
    <x:col min="14" max="14" width="20" hidden="0" customWidth="1"/>
    <x:col min="15" max="15" width="14" hidden="0" customWidth="1"/>
    <x:col min="16" max="16" width="14" hidden="0" customWidth="1"/>
    <x:col min="17" max="17" width="24" hidden="0" customWidth="1"/>
  </x:cols>
  <x:sheetData>
    <x:row r="1">
      <x:c r="A1" s="2" t="str">
        <x:v>HOTAC Voucher Management</x:v>
      </x:c>
    </x:row>
    <x:row r="2">
      <x:c r="A2" s="5" t="str">
        <x:v>Enter approved source data only. Formula/control columns should not be overwritten.</x:v>
      </x:c>
    </x:row>
    <x:row r="4">
      <x:c r="A4" s="9" t="str">
        <x:v>Voucher No</x:v>
      </x:c>
      <x:c r="B4" s="9" t="str">
        <x:v>Request ID</x:v>
      </x:c>
      <x:c r="C4" s="9" t="str">
        <x:v>Hotel ID</x:v>
      </x:c>
      <x:c r="D4" s="9" t="str">
        <x:v>Crew ID</x:v>
      </x:c>
      <x:c r="E4" s="9" t="str">
        <x:v>Check-in</x:v>
      </x:c>
      <x:c r="F4" s="9" t="str">
        <x:v>Check-out</x:v>
      </x:c>
      <x:c r="G4" s="9" t="str">
        <x:v>Room Rate</x:v>
      </x:c>
      <x:c r="H4" s="9" t="str">
        <x:v>Meals</x:v>
      </x:c>
      <x:c r="I4" s="9" t="str">
        <x:v>Transport</x:v>
      </x:c>
      <x:c r="J4" s="9" t="str">
        <x:v>Tax</x:v>
      </x:c>
      <x:c r="K4" s="9" t="str">
        <x:v>Voucher Total</x:v>
      </x:c>
      <x:c r="L4" s="9" t="str">
        <x:v>Issued By</x:v>
      </x:c>
      <x:c r="M4" s="9" t="str">
        <x:v>Issued Date</x:v>
      </x:c>
      <x:c r="N4" s="9" t="str">
        <x:v>Hotel Confirmation</x:v>
      </x:c>
      <x:c r="O4" s="9" t="str">
        <x:v>Status</x:v>
      </x:c>
      <x:c r="P4" s="9" t="str">
        <x:v>Duplicate?</x:v>
      </x:c>
      <x:c r="Q4" s="9" t="str">
        <x:v>Exception</x:v>
      </x:c>
    </x:row>
    <x:row r="5">
      <x:c r="E5" s="12"/>
      <x:c r="F5" s="12"/>
      <x:c r="G5" s="14"/>
      <x:c r="H5" s="14"/>
      <x:c r="I5" s="14"/>
      <x:c r="J5" s="14"/>
      <x:c r="K5" s="14" t="str">
        <x:f>IF(G5="","",SUM(G5:J5))</x:f>
      </x:c>
      <x:c r="P5" t="str">
        <x:f>IF(A5="","",IF(COUNTIF($A$5:$A$104,A5)&gt;1,"YES","NO"))</x:f>
      </x:c>
    </x:row>
    <x:row r="6">
      <x:c r="E6" s="12"/>
      <x:c r="F6" s="12"/>
      <x:c r="G6" s="14"/>
      <x:c r="H6" s="14"/>
      <x:c r="I6" s="14"/>
      <x:c r="J6" s="14"/>
      <x:c r="K6" s="14" t="str">
        <x:f>IF(G6="","",SUM(G6:J6))</x:f>
      </x:c>
      <x:c r="P6" t="str">
        <x:f>IF(A6="","",IF(COUNTIF($A$5:$A$104,A6)&gt;1,"YES","NO"))</x:f>
      </x:c>
    </x:row>
    <x:row r="7">
      <x:c r="E7" s="12"/>
      <x:c r="F7" s="12"/>
      <x:c r="G7" s="14"/>
      <x:c r="H7" s="14"/>
      <x:c r="I7" s="14"/>
      <x:c r="J7" s="14"/>
      <x:c r="K7" s="14" t="str">
        <x:f>IF(G7="","",SUM(G7:J7))</x:f>
      </x:c>
      <x:c r="P7" t="str">
        <x:f>IF(A7="","",IF(COUNTIF($A$5:$A$104,A7)&gt;1,"YES","NO"))</x:f>
      </x:c>
    </x:row>
    <x:row r="8">
      <x:c r="E8" s="12"/>
      <x:c r="F8" s="12"/>
      <x:c r="G8" s="14"/>
      <x:c r="H8" s="14"/>
      <x:c r="I8" s="14"/>
      <x:c r="J8" s="14"/>
      <x:c r="K8" s="14" t="str">
        <x:f>IF(G8="","",SUM(G8:J8))</x:f>
      </x:c>
      <x:c r="P8" t="str">
        <x:f>IF(A8="","",IF(COUNTIF($A$5:$A$104,A8)&gt;1,"YES","NO"))</x:f>
      </x:c>
    </x:row>
    <x:row r="9">
      <x:c r="E9" s="12"/>
      <x:c r="F9" s="12"/>
      <x:c r="G9" s="14"/>
      <x:c r="H9" s="14"/>
      <x:c r="I9" s="14"/>
      <x:c r="J9" s="14"/>
      <x:c r="K9" s="14" t="str">
        <x:f>IF(G9="","",SUM(G9:J9))</x:f>
      </x:c>
      <x:c r="P9" t="str">
        <x:f>IF(A9="","",IF(COUNTIF($A$5:$A$104,A9)&gt;1,"YES","NO"))</x:f>
      </x:c>
    </x:row>
    <x:row r="10">
      <x:c r="E10" s="12"/>
      <x:c r="F10" s="12"/>
      <x:c r="G10" s="14"/>
      <x:c r="H10" s="14"/>
      <x:c r="I10" s="14"/>
      <x:c r="J10" s="14"/>
      <x:c r="K10" s="14" t="str">
        <x:f>IF(G10="","",SUM(G10:J10))</x:f>
      </x:c>
      <x:c r="P10" t="str">
        <x:f>IF(A10="","",IF(COUNTIF($A$5:$A$104,A10)&gt;1,"YES","NO"))</x:f>
      </x:c>
    </x:row>
    <x:row r="11">
      <x:c r="E11" s="12"/>
      <x:c r="F11" s="12"/>
      <x:c r="G11" s="14"/>
      <x:c r="H11" s="14"/>
      <x:c r="I11" s="14"/>
      <x:c r="J11" s="14"/>
      <x:c r="K11" s="14" t="str">
        <x:f>IF(G11="","",SUM(G11:J11))</x:f>
      </x:c>
      <x:c r="P11" t="str">
        <x:f>IF(A11="","",IF(COUNTIF($A$5:$A$104,A11)&gt;1,"YES","NO"))</x:f>
      </x:c>
    </x:row>
    <x:row r="12">
      <x:c r="E12" s="12"/>
      <x:c r="F12" s="12"/>
      <x:c r="G12" s="14"/>
      <x:c r="H12" s="14"/>
      <x:c r="I12" s="14"/>
      <x:c r="J12" s="14"/>
      <x:c r="K12" s="14" t="str">
        <x:f>IF(G12="","",SUM(G12:J12))</x:f>
      </x:c>
      <x:c r="P12" t="str">
        <x:f>IF(A12="","",IF(COUNTIF($A$5:$A$104,A12)&gt;1,"YES","NO"))</x:f>
      </x:c>
    </x:row>
    <x:row r="13">
      <x:c r="E13" s="12"/>
      <x:c r="F13" s="12"/>
      <x:c r="G13" s="14"/>
      <x:c r="H13" s="14"/>
      <x:c r="I13" s="14"/>
      <x:c r="J13" s="14"/>
      <x:c r="K13" s="14" t="str">
        <x:f>IF(G13="","",SUM(G13:J13))</x:f>
      </x:c>
      <x:c r="P13" t="str">
        <x:f>IF(A13="","",IF(COUNTIF($A$5:$A$104,A13)&gt;1,"YES","NO"))</x:f>
      </x:c>
    </x:row>
    <x:row r="14">
      <x:c r="E14" s="12"/>
      <x:c r="F14" s="12"/>
      <x:c r="G14" s="14"/>
      <x:c r="H14" s="14"/>
      <x:c r="I14" s="14"/>
      <x:c r="J14" s="14"/>
      <x:c r="K14" s="14" t="str">
        <x:f>IF(G14="","",SUM(G14:J14))</x:f>
      </x:c>
      <x:c r="P14" t="str">
        <x:f>IF(A14="","",IF(COUNTIF($A$5:$A$104,A14)&gt;1,"YES","NO"))</x:f>
      </x:c>
    </x:row>
    <x:row r="15">
      <x:c r="E15" s="12"/>
      <x:c r="F15" s="12"/>
      <x:c r="G15" s="14"/>
      <x:c r="H15" s="14"/>
      <x:c r="I15" s="14"/>
      <x:c r="J15" s="14"/>
      <x:c r="K15" s="14" t="str">
        <x:f>IF(G15="","",SUM(G15:J15))</x:f>
      </x:c>
      <x:c r="P15" t="str">
        <x:f>IF(A15="","",IF(COUNTIF($A$5:$A$104,A15)&gt;1,"YES","NO"))</x:f>
      </x:c>
    </x:row>
    <x:row r="16">
      <x:c r="E16" s="12"/>
      <x:c r="F16" s="12"/>
      <x:c r="G16" s="14"/>
      <x:c r="H16" s="14"/>
      <x:c r="I16" s="14"/>
      <x:c r="J16" s="14"/>
      <x:c r="K16" s="14" t="str">
        <x:f>IF(G16="","",SUM(G16:J16))</x:f>
      </x:c>
      <x:c r="P16" t="str">
        <x:f>IF(A16="","",IF(COUNTIF($A$5:$A$104,A16)&gt;1,"YES","NO"))</x:f>
      </x:c>
    </x:row>
    <x:row r="17">
      <x:c r="E17" s="12"/>
      <x:c r="F17" s="12"/>
      <x:c r="G17" s="14"/>
      <x:c r="H17" s="14"/>
      <x:c r="I17" s="14"/>
      <x:c r="J17" s="14"/>
      <x:c r="K17" s="14" t="str">
        <x:f>IF(G17="","",SUM(G17:J17))</x:f>
      </x:c>
      <x:c r="P17" t="str">
        <x:f>IF(A17="","",IF(COUNTIF($A$5:$A$104,A17)&gt;1,"YES","NO"))</x:f>
      </x:c>
    </x:row>
    <x:row r="18">
      <x:c r="E18" s="12"/>
      <x:c r="F18" s="12"/>
      <x:c r="G18" s="14"/>
      <x:c r="H18" s="14"/>
      <x:c r="I18" s="14"/>
      <x:c r="J18" s="14"/>
      <x:c r="K18" s="14" t="str">
        <x:f>IF(G18="","",SUM(G18:J18))</x:f>
      </x:c>
      <x:c r="P18" t="str">
        <x:f>IF(A18="","",IF(COUNTIF($A$5:$A$104,A18)&gt;1,"YES","NO"))</x:f>
      </x:c>
    </x:row>
    <x:row r="19">
      <x:c r="E19" s="12"/>
      <x:c r="F19" s="12"/>
      <x:c r="G19" s="14"/>
      <x:c r="H19" s="14"/>
      <x:c r="I19" s="14"/>
      <x:c r="J19" s="14"/>
      <x:c r="K19" s="14" t="str">
        <x:f>IF(G19="","",SUM(G19:J19))</x:f>
      </x:c>
      <x:c r="P19" t="str">
        <x:f>IF(A19="","",IF(COUNTIF($A$5:$A$104,A19)&gt;1,"YES","NO"))</x:f>
      </x:c>
    </x:row>
    <x:row r="20">
      <x:c r="E20" s="12"/>
      <x:c r="F20" s="12"/>
      <x:c r="G20" s="14"/>
      <x:c r="H20" s="14"/>
      <x:c r="I20" s="14"/>
      <x:c r="J20" s="14"/>
      <x:c r="K20" s="14" t="str">
        <x:f>IF(G20="","",SUM(G20:J20))</x:f>
      </x:c>
      <x:c r="P20" t="str">
        <x:f>IF(A20="","",IF(COUNTIF($A$5:$A$104,A20)&gt;1,"YES","NO"))</x:f>
      </x:c>
    </x:row>
    <x:row r="21">
      <x:c r="E21" s="12"/>
      <x:c r="F21" s="12"/>
      <x:c r="G21" s="14"/>
      <x:c r="H21" s="14"/>
      <x:c r="I21" s="14"/>
      <x:c r="J21" s="14"/>
      <x:c r="K21" s="14" t="str">
        <x:f>IF(G21="","",SUM(G21:J21))</x:f>
      </x:c>
      <x:c r="P21" t="str">
        <x:f>IF(A21="","",IF(COUNTIF($A$5:$A$104,A21)&gt;1,"YES","NO"))</x:f>
      </x:c>
    </x:row>
    <x:row r="22">
      <x:c r="E22" s="12"/>
      <x:c r="F22" s="12"/>
      <x:c r="G22" s="14"/>
      <x:c r="H22" s="14"/>
      <x:c r="I22" s="14"/>
      <x:c r="J22" s="14"/>
      <x:c r="K22" s="14" t="str">
        <x:f>IF(G22="","",SUM(G22:J22))</x:f>
      </x:c>
      <x:c r="P22" t="str">
        <x:f>IF(A22="","",IF(COUNTIF($A$5:$A$104,A22)&gt;1,"YES","NO"))</x:f>
      </x:c>
    </x:row>
    <x:row r="23">
      <x:c r="E23" s="12"/>
      <x:c r="F23" s="12"/>
      <x:c r="G23" s="14"/>
      <x:c r="H23" s="14"/>
      <x:c r="I23" s="14"/>
      <x:c r="J23" s="14"/>
      <x:c r="K23" s="14" t="str">
        <x:f>IF(G23="","",SUM(G23:J23))</x:f>
      </x:c>
      <x:c r="P23" t="str">
        <x:f>IF(A23="","",IF(COUNTIF($A$5:$A$104,A23)&gt;1,"YES","NO"))</x:f>
      </x:c>
    </x:row>
    <x:row r="24">
      <x:c r="E24" s="12"/>
      <x:c r="F24" s="12"/>
      <x:c r="G24" s="14"/>
      <x:c r="H24" s="14"/>
      <x:c r="I24" s="14"/>
      <x:c r="J24" s="14"/>
      <x:c r="K24" s="14" t="str">
        <x:f>IF(G24="","",SUM(G24:J24))</x:f>
      </x:c>
      <x:c r="P24" t="str">
        <x:f>IF(A24="","",IF(COUNTIF($A$5:$A$104,A24)&gt;1,"YES","NO"))</x:f>
      </x:c>
    </x:row>
    <x:row r="25">
      <x:c r="E25" s="12"/>
      <x:c r="F25" s="12"/>
      <x:c r="G25" s="14"/>
      <x:c r="H25" s="14"/>
      <x:c r="I25" s="14"/>
      <x:c r="J25" s="14"/>
      <x:c r="K25" s="14" t="str">
        <x:f>IF(G25="","",SUM(G25:J25))</x:f>
      </x:c>
      <x:c r="P25" t="str">
        <x:f>IF(A25="","",IF(COUNTIF($A$5:$A$104,A25)&gt;1,"YES","NO"))</x:f>
      </x:c>
    </x:row>
    <x:row r="26">
      <x:c r="E26" s="12"/>
      <x:c r="F26" s="12"/>
      <x:c r="G26" s="14"/>
      <x:c r="H26" s="14"/>
      <x:c r="I26" s="14"/>
      <x:c r="J26" s="14"/>
      <x:c r="K26" s="14" t="str">
        <x:f>IF(G26="","",SUM(G26:J26))</x:f>
      </x:c>
      <x:c r="P26" t="str">
        <x:f>IF(A26="","",IF(COUNTIF($A$5:$A$104,A26)&gt;1,"YES","NO"))</x:f>
      </x:c>
    </x:row>
    <x:row r="27">
      <x:c r="E27" s="12"/>
      <x:c r="F27" s="12"/>
      <x:c r="G27" s="14"/>
      <x:c r="H27" s="14"/>
      <x:c r="I27" s="14"/>
      <x:c r="J27" s="14"/>
      <x:c r="K27" s="14" t="str">
        <x:f>IF(G27="","",SUM(G27:J27))</x:f>
      </x:c>
      <x:c r="P27" t="str">
        <x:f>IF(A27="","",IF(COUNTIF($A$5:$A$104,A27)&gt;1,"YES","NO"))</x:f>
      </x:c>
    </x:row>
    <x:row r="28">
      <x:c r="E28" s="12"/>
      <x:c r="F28" s="12"/>
      <x:c r="G28" s="14"/>
      <x:c r="H28" s="14"/>
      <x:c r="I28" s="14"/>
      <x:c r="J28" s="14"/>
      <x:c r="K28" s="14" t="str">
        <x:f>IF(G28="","",SUM(G28:J28))</x:f>
      </x:c>
      <x:c r="P28" t="str">
        <x:f>IF(A28="","",IF(COUNTIF($A$5:$A$104,A28)&gt;1,"YES","NO"))</x:f>
      </x:c>
    </x:row>
    <x:row r="29">
      <x:c r="E29" s="12"/>
      <x:c r="F29" s="12"/>
      <x:c r="G29" s="14"/>
      <x:c r="H29" s="14"/>
      <x:c r="I29" s="14"/>
      <x:c r="J29" s="14"/>
      <x:c r="K29" s="14" t="str">
        <x:f>IF(G29="","",SUM(G29:J29))</x:f>
      </x:c>
      <x:c r="P29" t="str">
        <x:f>IF(A29="","",IF(COUNTIF($A$5:$A$104,A29)&gt;1,"YES","NO"))</x:f>
      </x:c>
    </x:row>
    <x:row r="30">
      <x:c r="E30" s="12"/>
      <x:c r="F30" s="12"/>
      <x:c r="G30" s="14"/>
      <x:c r="H30" s="14"/>
      <x:c r="I30" s="14"/>
      <x:c r="J30" s="14"/>
      <x:c r="K30" s="14" t="str">
        <x:f>IF(G30="","",SUM(G30:J30))</x:f>
      </x:c>
      <x:c r="P30" t="str">
        <x:f>IF(A30="","",IF(COUNTIF($A$5:$A$104,A30)&gt;1,"YES","NO"))</x:f>
      </x:c>
    </x:row>
    <x:row r="31">
      <x:c r="E31" s="12"/>
      <x:c r="F31" s="12"/>
      <x:c r="G31" s="14"/>
      <x:c r="H31" s="14"/>
      <x:c r="I31" s="14"/>
      <x:c r="J31" s="14"/>
      <x:c r="K31" s="14" t="str">
        <x:f>IF(G31="","",SUM(G31:J31))</x:f>
      </x:c>
      <x:c r="P31" t="str">
        <x:f>IF(A31="","",IF(COUNTIF($A$5:$A$104,A31)&gt;1,"YES","NO"))</x:f>
      </x:c>
    </x:row>
    <x:row r="32">
      <x:c r="E32" s="12"/>
      <x:c r="F32" s="12"/>
      <x:c r="G32" s="14"/>
      <x:c r="H32" s="14"/>
      <x:c r="I32" s="14"/>
      <x:c r="J32" s="14"/>
      <x:c r="K32" s="14" t="str">
        <x:f>IF(G32="","",SUM(G32:J32))</x:f>
      </x:c>
      <x:c r="P32" t="str">
        <x:f>IF(A32="","",IF(COUNTIF($A$5:$A$104,A32)&gt;1,"YES","NO"))</x:f>
      </x:c>
    </x:row>
    <x:row r="33">
      <x:c r="E33" s="12"/>
      <x:c r="F33" s="12"/>
      <x:c r="G33" s="14"/>
      <x:c r="H33" s="14"/>
      <x:c r="I33" s="14"/>
      <x:c r="J33" s="14"/>
      <x:c r="K33" s="14" t="str">
        <x:f>IF(G33="","",SUM(G33:J33))</x:f>
      </x:c>
      <x:c r="P33" t="str">
        <x:f>IF(A33="","",IF(COUNTIF($A$5:$A$104,A33)&gt;1,"YES","NO"))</x:f>
      </x:c>
    </x:row>
    <x:row r="34">
      <x:c r="E34" s="12"/>
      <x:c r="F34" s="12"/>
      <x:c r="G34" s="14"/>
      <x:c r="H34" s="14"/>
      <x:c r="I34" s="14"/>
      <x:c r="J34" s="14"/>
      <x:c r="K34" s="14" t="str">
        <x:f>IF(G34="","",SUM(G34:J34))</x:f>
      </x:c>
      <x:c r="P34" t="str">
        <x:f>IF(A34="","",IF(COUNTIF($A$5:$A$104,A34)&gt;1,"YES","NO"))</x:f>
      </x:c>
    </x:row>
    <x:row r="35">
      <x:c r="E35" s="12"/>
      <x:c r="F35" s="12"/>
      <x:c r="G35" s="14"/>
      <x:c r="H35" s="14"/>
      <x:c r="I35" s="14"/>
      <x:c r="J35" s="14"/>
      <x:c r="K35" s="14" t="str">
        <x:f>IF(G35="","",SUM(G35:J35))</x:f>
      </x:c>
      <x:c r="P35" t="str">
        <x:f>IF(A35="","",IF(COUNTIF($A$5:$A$104,A35)&gt;1,"YES","NO"))</x:f>
      </x:c>
    </x:row>
    <x:row r="36">
      <x:c r="E36" s="12"/>
      <x:c r="F36" s="12"/>
      <x:c r="G36" s="14"/>
      <x:c r="H36" s="14"/>
      <x:c r="I36" s="14"/>
      <x:c r="J36" s="14"/>
      <x:c r="K36" s="14" t="str">
        <x:f>IF(G36="","",SUM(G36:J36))</x:f>
      </x:c>
      <x:c r="P36" t="str">
        <x:f>IF(A36="","",IF(COUNTIF($A$5:$A$104,A36)&gt;1,"YES","NO"))</x:f>
      </x:c>
    </x:row>
    <x:row r="37">
      <x:c r="E37" s="12"/>
      <x:c r="F37" s="12"/>
      <x:c r="G37" s="14"/>
      <x:c r="H37" s="14"/>
      <x:c r="I37" s="14"/>
      <x:c r="J37" s="14"/>
      <x:c r="K37" s="14" t="str">
        <x:f>IF(G37="","",SUM(G37:J37))</x:f>
      </x:c>
      <x:c r="P37" t="str">
        <x:f>IF(A37="","",IF(COUNTIF($A$5:$A$104,A37)&gt;1,"YES","NO"))</x:f>
      </x:c>
    </x:row>
    <x:row r="38">
      <x:c r="E38" s="12"/>
      <x:c r="F38" s="12"/>
      <x:c r="G38" s="14"/>
      <x:c r="H38" s="14"/>
      <x:c r="I38" s="14"/>
      <x:c r="J38" s="14"/>
      <x:c r="K38" s="14" t="str">
        <x:f>IF(G38="","",SUM(G38:J38))</x:f>
      </x:c>
      <x:c r="P38" t="str">
        <x:f>IF(A38="","",IF(COUNTIF($A$5:$A$104,A38)&gt;1,"YES","NO"))</x:f>
      </x:c>
    </x:row>
    <x:row r="39">
      <x:c r="E39" s="12"/>
      <x:c r="F39" s="12"/>
      <x:c r="G39" s="14"/>
      <x:c r="H39" s="14"/>
      <x:c r="I39" s="14"/>
      <x:c r="J39" s="14"/>
      <x:c r="K39" s="14" t="str">
        <x:f>IF(G39="","",SUM(G39:J39))</x:f>
      </x:c>
      <x:c r="P39" t="str">
        <x:f>IF(A39="","",IF(COUNTIF($A$5:$A$104,A39)&gt;1,"YES","NO"))</x:f>
      </x:c>
    </x:row>
    <x:row r="40">
      <x:c r="E40" s="12"/>
      <x:c r="F40" s="12"/>
      <x:c r="G40" s="14"/>
      <x:c r="H40" s="14"/>
      <x:c r="I40" s="14"/>
      <x:c r="J40" s="14"/>
      <x:c r="K40" s="14" t="str">
        <x:f>IF(G40="","",SUM(G40:J40))</x:f>
      </x:c>
      <x:c r="P40" t="str">
        <x:f>IF(A40="","",IF(COUNTIF($A$5:$A$104,A40)&gt;1,"YES","NO"))</x:f>
      </x:c>
    </x:row>
    <x:row r="41">
      <x:c r="E41" s="12"/>
      <x:c r="F41" s="12"/>
      <x:c r="G41" s="14"/>
      <x:c r="H41" s="14"/>
      <x:c r="I41" s="14"/>
      <x:c r="J41" s="14"/>
      <x:c r="K41" s="14" t="str">
        <x:f>IF(G41="","",SUM(G41:J41))</x:f>
      </x:c>
      <x:c r="P41" t="str">
        <x:f>IF(A41="","",IF(COUNTIF($A$5:$A$104,A41)&gt;1,"YES","NO"))</x:f>
      </x:c>
    </x:row>
    <x:row r="42">
      <x:c r="E42" s="12"/>
      <x:c r="F42" s="12"/>
      <x:c r="G42" s="14"/>
      <x:c r="H42" s="14"/>
      <x:c r="I42" s="14"/>
      <x:c r="J42" s="14"/>
      <x:c r="K42" s="14" t="str">
        <x:f>IF(G42="","",SUM(G42:J42))</x:f>
      </x:c>
      <x:c r="P42" t="str">
        <x:f>IF(A42="","",IF(COUNTIF($A$5:$A$104,A42)&gt;1,"YES","NO"))</x:f>
      </x:c>
    </x:row>
    <x:row r="43">
      <x:c r="E43" s="12"/>
      <x:c r="F43" s="12"/>
      <x:c r="G43" s="14"/>
      <x:c r="H43" s="14"/>
      <x:c r="I43" s="14"/>
      <x:c r="J43" s="14"/>
      <x:c r="K43" s="14" t="str">
        <x:f>IF(G43="","",SUM(G43:J43))</x:f>
      </x:c>
      <x:c r="P43" t="str">
        <x:f>IF(A43="","",IF(COUNTIF($A$5:$A$104,A43)&gt;1,"YES","NO"))</x:f>
      </x:c>
    </x:row>
    <x:row r="44">
      <x:c r="E44" s="12"/>
      <x:c r="F44" s="12"/>
      <x:c r="G44" s="14"/>
      <x:c r="H44" s="14"/>
      <x:c r="I44" s="14"/>
      <x:c r="J44" s="14"/>
      <x:c r="K44" s="14" t="str">
        <x:f>IF(G44="","",SUM(G44:J44))</x:f>
      </x:c>
      <x:c r="P44" t="str">
        <x:f>IF(A44="","",IF(COUNTIF($A$5:$A$104,A44)&gt;1,"YES","NO"))</x:f>
      </x:c>
    </x:row>
    <x:row r="45">
      <x:c r="E45" s="12"/>
      <x:c r="F45" s="12"/>
      <x:c r="G45" s="14"/>
      <x:c r="H45" s="14"/>
      <x:c r="I45" s="14"/>
      <x:c r="J45" s="14"/>
      <x:c r="K45" s="14" t="str">
        <x:f>IF(G45="","",SUM(G45:J45))</x:f>
      </x:c>
      <x:c r="P45" t="str">
        <x:f>IF(A45="","",IF(COUNTIF($A$5:$A$104,A45)&gt;1,"YES","NO"))</x:f>
      </x:c>
    </x:row>
    <x:row r="46">
      <x:c r="E46" s="12"/>
      <x:c r="F46" s="12"/>
      <x:c r="G46" s="14"/>
      <x:c r="H46" s="14"/>
      <x:c r="I46" s="14"/>
      <x:c r="J46" s="14"/>
      <x:c r="K46" s="14" t="str">
        <x:f>IF(G46="","",SUM(G46:J46))</x:f>
      </x:c>
      <x:c r="P46" t="str">
        <x:f>IF(A46="","",IF(COUNTIF($A$5:$A$104,A46)&gt;1,"YES","NO"))</x:f>
      </x:c>
    </x:row>
    <x:row r="47">
      <x:c r="E47" s="12"/>
      <x:c r="F47" s="12"/>
      <x:c r="G47" s="14"/>
      <x:c r="H47" s="14"/>
      <x:c r="I47" s="14"/>
      <x:c r="J47" s="14"/>
      <x:c r="K47" s="14" t="str">
        <x:f>IF(G47="","",SUM(G47:J47))</x:f>
      </x:c>
      <x:c r="P47" t="str">
        <x:f>IF(A47="","",IF(COUNTIF($A$5:$A$104,A47)&gt;1,"YES","NO"))</x:f>
      </x:c>
    </x:row>
    <x:row r="48">
      <x:c r="E48" s="12"/>
      <x:c r="F48" s="12"/>
      <x:c r="G48" s="14"/>
      <x:c r="H48" s="14"/>
      <x:c r="I48" s="14"/>
      <x:c r="J48" s="14"/>
      <x:c r="K48" s="14" t="str">
        <x:f>IF(G48="","",SUM(G48:J48))</x:f>
      </x:c>
      <x:c r="P48" t="str">
        <x:f>IF(A48="","",IF(COUNTIF($A$5:$A$104,A48)&gt;1,"YES","NO"))</x:f>
      </x:c>
    </x:row>
    <x:row r="49">
      <x:c r="E49" s="12"/>
      <x:c r="F49" s="12"/>
      <x:c r="G49" s="14"/>
      <x:c r="H49" s="14"/>
      <x:c r="I49" s="14"/>
      <x:c r="J49" s="14"/>
      <x:c r="K49" s="14" t="str">
        <x:f>IF(G49="","",SUM(G49:J49))</x:f>
      </x:c>
      <x:c r="P49" t="str">
        <x:f>IF(A49="","",IF(COUNTIF($A$5:$A$104,A49)&gt;1,"YES","NO"))</x:f>
      </x:c>
    </x:row>
    <x:row r="50">
      <x:c r="E50" s="12"/>
      <x:c r="F50" s="12"/>
      <x:c r="G50" s="14"/>
      <x:c r="H50" s="14"/>
      <x:c r="I50" s="14"/>
      <x:c r="J50" s="14"/>
      <x:c r="K50" s="14" t="str">
        <x:f>IF(G50="","",SUM(G50:J50))</x:f>
      </x:c>
      <x:c r="P50" t="str">
        <x:f>IF(A50="","",IF(COUNTIF($A$5:$A$104,A50)&gt;1,"YES","NO"))</x:f>
      </x:c>
    </x:row>
    <x:row r="51">
      <x:c r="E51" s="12"/>
      <x:c r="F51" s="12"/>
      <x:c r="G51" s="14"/>
      <x:c r="H51" s="14"/>
      <x:c r="I51" s="14"/>
      <x:c r="J51" s="14"/>
      <x:c r="K51" s="14" t="str">
        <x:f>IF(G51="","",SUM(G51:J51))</x:f>
      </x:c>
      <x:c r="P51" t="str">
        <x:f>IF(A51="","",IF(COUNTIF($A$5:$A$104,A51)&gt;1,"YES","NO"))</x:f>
      </x:c>
    </x:row>
    <x:row r="52">
      <x:c r="E52" s="12"/>
      <x:c r="F52" s="12"/>
      <x:c r="G52" s="14"/>
      <x:c r="H52" s="14"/>
      <x:c r="I52" s="14"/>
      <x:c r="J52" s="14"/>
      <x:c r="K52" s="14" t="str">
        <x:f>IF(G52="","",SUM(G52:J52))</x:f>
      </x:c>
      <x:c r="P52" t="str">
        <x:f>IF(A52="","",IF(COUNTIF($A$5:$A$104,A52)&gt;1,"YES","NO"))</x:f>
      </x:c>
    </x:row>
    <x:row r="53">
      <x:c r="E53" s="12"/>
      <x:c r="F53" s="12"/>
      <x:c r="G53" s="14"/>
      <x:c r="H53" s="14"/>
      <x:c r="I53" s="14"/>
      <x:c r="J53" s="14"/>
      <x:c r="K53" s="14" t="str">
        <x:f>IF(G53="","",SUM(G53:J53))</x:f>
      </x:c>
      <x:c r="P53" t="str">
        <x:f>IF(A53="","",IF(COUNTIF($A$5:$A$104,A53)&gt;1,"YES","NO"))</x:f>
      </x:c>
    </x:row>
    <x:row r="54">
      <x:c r="E54" s="12"/>
      <x:c r="F54" s="12"/>
      <x:c r="G54" s="14"/>
      <x:c r="H54" s="14"/>
      <x:c r="I54" s="14"/>
      <x:c r="J54" s="14"/>
      <x:c r="K54" s="14" t="str">
        <x:f>IF(G54="","",SUM(G54:J54))</x:f>
      </x:c>
      <x:c r="P54" t="str">
        <x:f>IF(A54="","",IF(COUNTIF($A$5:$A$104,A54)&gt;1,"YES","NO"))</x:f>
      </x:c>
    </x:row>
    <x:row r="55">
      <x:c r="E55" s="12"/>
      <x:c r="F55" s="12"/>
      <x:c r="G55" s="14"/>
      <x:c r="H55" s="14"/>
      <x:c r="I55" s="14"/>
      <x:c r="J55" s="14"/>
      <x:c r="K55" s="14" t="str">
        <x:f>IF(G55="","",SUM(G55:J55))</x:f>
      </x:c>
      <x:c r="P55" t="str">
        <x:f>IF(A55="","",IF(COUNTIF($A$5:$A$104,A55)&gt;1,"YES","NO"))</x:f>
      </x:c>
    </x:row>
    <x:row r="56">
      <x:c r="E56" s="12"/>
      <x:c r="F56" s="12"/>
      <x:c r="G56" s="14"/>
      <x:c r="H56" s="14"/>
      <x:c r="I56" s="14"/>
      <x:c r="J56" s="14"/>
      <x:c r="K56" s="14" t="str">
        <x:f>IF(G56="","",SUM(G56:J56))</x:f>
      </x:c>
      <x:c r="P56" t="str">
        <x:f>IF(A56="","",IF(COUNTIF($A$5:$A$104,A56)&gt;1,"YES","NO"))</x:f>
      </x:c>
    </x:row>
    <x:row r="57">
      <x:c r="E57" s="12"/>
      <x:c r="F57" s="12"/>
      <x:c r="G57" s="14"/>
      <x:c r="H57" s="14"/>
      <x:c r="I57" s="14"/>
      <x:c r="J57" s="14"/>
      <x:c r="K57" s="14" t="str">
        <x:f>IF(G57="","",SUM(G57:J57))</x:f>
      </x:c>
      <x:c r="P57" t="str">
        <x:f>IF(A57="","",IF(COUNTIF($A$5:$A$104,A57)&gt;1,"YES","NO"))</x:f>
      </x:c>
    </x:row>
    <x:row r="58">
      <x:c r="E58" s="12"/>
      <x:c r="F58" s="12"/>
      <x:c r="G58" s="14"/>
      <x:c r="H58" s="14"/>
      <x:c r="I58" s="14"/>
      <x:c r="J58" s="14"/>
      <x:c r="K58" s="14" t="str">
        <x:f>IF(G58="","",SUM(G58:J58))</x:f>
      </x:c>
      <x:c r="P58" t="str">
        <x:f>IF(A58="","",IF(COUNTIF($A$5:$A$104,A58)&gt;1,"YES","NO"))</x:f>
      </x:c>
    </x:row>
    <x:row r="59">
      <x:c r="E59" s="12"/>
      <x:c r="F59" s="12"/>
      <x:c r="G59" s="14"/>
      <x:c r="H59" s="14"/>
      <x:c r="I59" s="14"/>
      <x:c r="J59" s="14"/>
      <x:c r="K59" s="14" t="str">
        <x:f>IF(G59="","",SUM(G59:J59))</x:f>
      </x:c>
      <x:c r="P59" t="str">
        <x:f>IF(A59="","",IF(COUNTIF($A$5:$A$104,A59)&gt;1,"YES","NO"))</x:f>
      </x:c>
    </x:row>
    <x:row r="60">
      <x:c r="E60" s="12"/>
      <x:c r="F60" s="12"/>
      <x:c r="G60" s="14"/>
      <x:c r="H60" s="14"/>
      <x:c r="I60" s="14"/>
      <x:c r="J60" s="14"/>
      <x:c r="K60" s="14" t="str">
        <x:f>IF(G60="","",SUM(G60:J60))</x:f>
      </x:c>
      <x:c r="P60" t="str">
        <x:f>IF(A60="","",IF(COUNTIF($A$5:$A$104,A60)&gt;1,"YES","NO"))</x:f>
      </x:c>
    </x:row>
    <x:row r="61">
      <x:c r="E61" s="12"/>
      <x:c r="F61" s="12"/>
      <x:c r="G61" s="14"/>
      <x:c r="H61" s="14"/>
      <x:c r="I61" s="14"/>
      <x:c r="J61" s="14"/>
      <x:c r="K61" s="14" t="str">
        <x:f>IF(G61="","",SUM(G61:J61))</x:f>
      </x:c>
      <x:c r="P61" t="str">
        <x:f>IF(A61="","",IF(COUNTIF($A$5:$A$104,A61)&gt;1,"YES","NO"))</x:f>
      </x:c>
    </x:row>
    <x:row r="62">
      <x:c r="E62" s="12"/>
      <x:c r="F62" s="12"/>
      <x:c r="G62" s="14"/>
      <x:c r="H62" s="14"/>
      <x:c r="I62" s="14"/>
      <x:c r="J62" s="14"/>
      <x:c r="K62" s="14" t="str">
        <x:f>IF(G62="","",SUM(G62:J62))</x:f>
      </x:c>
      <x:c r="P62" t="str">
        <x:f>IF(A62="","",IF(COUNTIF($A$5:$A$104,A62)&gt;1,"YES","NO"))</x:f>
      </x:c>
    </x:row>
    <x:row r="63">
      <x:c r="E63" s="12"/>
      <x:c r="F63" s="12"/>
      <x:c r="G63" s="14"/>
      <x:c r="H63" s="14"/>
      <x:c r="I63" s="14"/>
      <x:c r="J63" s="14"/>
      <x:c r="K63" s="14" t="str">
        <x:f>IF(G63="","",SUM(G63:J63))</x:f>
      </x:c>
      <x:c r="P63" t="str">
        <x:f>IF(A63="","",IF(COUNTIF($A$5:$A$104,A63)&gt;1,"YES","NO"))</x:f>
      </x:c>
    </x:row>
    <x:row r="64">
      <x:c r="E64" s="12"/>
      <x:c r="F64" s="12"/>
      <x:c r="G64" s="14"/>
      <x:c r="H64" s="14"/>
      <x:c r="I64" s="14"/>
      <x:c r="J64" s="14"/>
      <x:c r="K64" s="14" t="str">
        <x:f>IF(G64="","",SUM(G64:J64))</x:f>
      </x:c>
      <x:c r="P64" t="str">
        <x:f>IF(A64="","",IF(COUNTIF($A$5:$A$104,A64)&gt;1,"YES","NO"))</x:f>
      </x:c>
    </x:row>
    <x:row r="65">
      <x:c r="E65" s="12"/>
      <x:c r="F65" s="12"/>
      <x:c r="G65" s="14"/>
      <x:c r="H65" s="14"/>
      <x:c r="I65" s="14"/>
      <x:c r="J65" s="14"/>
      <x:c r="K65" s="14" t="str">
        <x:f>IF(G65="","",SUM(G65:J65))</x:f>
      </x:c>
      <x:c r="P65" t="str">
        <x:f>IF(A65="","",IF(COUNTIF($A$5:$A$104,A65)&gt;1,"YES","NO"))</x:f>
      </x:c>
    </x:row>
    <x:row r="66">
      <x:c r="E66" s="12"/>
      <x:c r="F66" s="12"/>
      <x:c r="G66" s="14"/>
      <x:c r="H66" s="14"/>
      <x:c r="I66" s="14"/>
      <x:c r="J66" s="14"/>
      <x:c r="K66" s="14" t="str">
        <x:f>IF(G66="","",SUM(G66:J66))</x:f>
      </x:c>
      <x:c r="P66" t="str">
        <x:f>IF(A66="","",IF(COUNTIF($A$5:$A$104,A66)&gt;1,"YES","NO"))</x:f>
      </x:c>
    </x:row>
    <x:row r="67">
      <x:c r="E67" s="12"/>
      <x:c r="F67" s="12"/>
      <x:c r="G67" s="14"/>
      <x:c r="H67" s="14"/>
      <x:c r="I67" s="14"/>
      <x:c r="J67" s="14"/>
      <x:c r="K67" s="14" t="str">
        <x:f>IF(G67="","",SUM(G67:J67))</x:f>
      </x:c>
      <x:c r="P67" t="str">
        <x:f>IF(A67="","",IF(COUNTIF($A$5:$A$104,A67)&gt;1,"YES","NO"))</x:f>
      </x:c>
    </x:row>
    <x:row r="68">
      <x:c r="E68" s="12"/>
      <x:c r="F68" s="12"/>
      <x:c r="G68" s="14"/>
      <x:c r="H68" s="14"/>
      <x:c r="I68" s="14"/>
      <x:c r="J68" s="14"/>
      <x:c r="K68" s="14" t="str">
        <x:f>IF(G68="","",SUM(G68:J68))</x:f>
      </x:c>
      <x:c r="P68" t="str">
        <x:f>IF(A68="","",IF(COUNTIF($A$5:$A$104,A68)&gt;1,"YES","NO"))</x:f>
      </x:c>
    </x:row>
    <x:row r="69">
      <x:c r="E69" s="12"/>
      <x:c r="F69" s="12"/>
      <x:c r="G69" s="14"/>
      <x:c r="H69" s="14"/>
      <x:c r="I69" s="14"/>
      <x:c r="J69" s="14"/>
      <x:c r="K69" s="14" t="str">
        <x:f>IF(G69="","",SUM(G69:J69))</x:f>
      </x:c>
      <x:c r="P69" t="str">
        <x:f>IF(A69="","",IF(COUNTIF($A$5:$A$104,A69)&gt;1,"YES","NO"))</x:f>
      </x:c>
    </x:row>
    <x:row r="70">
      <x:c r="E70" s="12"/>
      <x:c r="F70" s="12"/>
      <x:c r="G70" s="14"/>
      <x:c r="H70" s="14"/>
      <x:c r="I70" s="14"/>
      <x:c r="J70" s="14"/>
      <x:c r="K70" s="14" t="str">
        <x:f>IF(G70="","",SUM(G70:J70))</x:f>
      </x:c>
      <x:c r="P70" t="str">
        <x:f>IF(A70="","",IF(COUNTIF($A$5:$A$104,A70)&gt;1,"YES","NO"))</x:f>
      </x:c>
    </x:row>
    <x:row r="71">
      <x:c r="E71" s="12"/>
      <x:c r="F71" s="12"/>
      <x:c r="G71" s="14"/>
      <x:c r="H71" s="14"/>
      <x:c r="I71" s="14"/>
      <x:c r="J71" s="14"/>
      <x:c r="K71" s="14" t="str">
        <x:f>IF(G71="","",SUM(G71:J71))</x:f>
      </x:c>
      <x:c r="P71" t="str">
        <x:f>IF(A71="","",IF(COUNTIF($A$5:$A$104,A71)&gt;1,"YES","NO"))</x:f>
      </x:c>
    </x:row>
    <x:row r="72">
      <x:c r="E72" s="12"/>
      <x:c r="F72" s="12"/>
      <x:c r="G72" s="14"/>
      <x:c r="H72" s="14"/>
      <x:c r="I72" s="14"/>
      <x:c r="J72" s="14"/>
      <x:c r="K72" s="14" t="str">
        <x:f>IF(G72="","",SUM(G72:J72))</x:f>
      </x:c>
      <x:c r="P72" t="str">
        <x:f>IF(A72="","",IF(COUNTIF($A$5:$A$104,A72)&gt;1,"YES","NO"))</x:f>
      </x:c>
    </x:row>
    <x:row r="73">
      <x:c r="E73" s="12"/>
      <x:c r="F73" s="12"/>
      <x:c r="G73" s="14"/>
      <x:c r="H73" s="14"/>
      <x:c r="I73" s="14"/>
      <x:c r="J73" s="14"/>
      <x:c r="K73" s="14" t="str">
        <x:f>IF(G73="","",SUM(G73:J73))</x:f>
      </x:c>
      <x:c r="P73" t="str">
        <x:f>IF(A73="","",IF(COUNTIF($A$5:$A$104,A73)&gt;1,"YES","NO"))</x:f>
      </x:c>
    </x:row>
    <x:row r="74">
      <x:c r="E74" s="12"/>
      <x:c r="F74" s="12"/>
      <x:c r="G74" s="14"/>
      <x:c r="H74" s="14"/>
      <x:c r="I74" s="14"/>
      <x:c r="J74" s="14"/>
      <x:c r="K74" s="14" t="str">
        <x:f>IF(G74="","",SUM(G74:J74))</x:f>
      </x:c>
      <x:c r="P74" t="str">
        <x:f>IF(A74="","",IF(COUNTIF($A$5:$A$104,A74)&gt;1,"YES","NO"))</x:f>
      </x:c>
    </x:row>
    <x:row r="75">
      <x:c r="E75" s="12"/>
      <x:c r="F75" s="12"/>
      <x:c r="G75" s="14"/>
      <x:c r="H75" s="14"/>
      <x:c r="I75" s="14"/>
      <x:c r="J75" s="14"/>
      <x:c r="K75" s="14" t="str">
        <x:f>IF(G75="","",SUM(G75:J75))</x:f>
      </x:c>
      <x:c r="P75" t="str">
        <x:f>IF(A75="","",IF(COUNTIF($A$5:$A$104,A75)&gt;1,"YES","NO"))</x:f>
      </x:c>
    </x:row>
    <x:row r="76">
      <x:c r="E76" s="12"/>
      <x:c r="F76" s="12"/>
      <x:c r="G76" s="14"/>
      <x:c r="H76" s="14"/>
      <x:c r="I76" s="14"/>
      <x:c r="J76" s="14"/>
      <x:c r="K76" s="14" t="str">
        <x:f>IF(G76="","",SUM(G76:J76))</x:f>
      </x:c>
      <x:c r="P76" t="str">
        <x:f>IF(A76="","",IF(COUNTIF($A$5:$A$104,A76)&gt;1,"YES","NO"))</x:f>
      </x:c>
    </x:row>
    <x:row r="77">
      <x:c r="E77" s="12"/>
      <x:c r="F77" s="12"/>
      <x:c r="G77" s="14"/>
      <x:c r="H77" s="14"/>
      <x:c r="I77" s="14"/>
      <x:c r="J77" s="14"/>
      <x:c r="K77" s="14" t="str">
        <x:f>IF(G77="","",SUM(G77:J77))</x:f>
      </x:c>
      <x:c r="P77" t="str">
        <x:f>IF(A77="","",IF(COUNTIF($A$5:$A$104,A77)&gt;1,"YES","NO"))</x:f>
      </x:c>
    </x:row>
    <x:row r="78">
      <x:c r="E78" s="12"/>
      <x:c r="F78" s="12"/>
      <x:c r="G78" s="14"/>
      <x:c r="H78" s="14"/>
      <x:c r="I78" s="14"/>
      <x:c r="J78" s="14"/>
      <x:c r="K78" s="14" t="str">
        <x:f>IF(G78="","",SUM(G78:J78))</x:f>
      </x:c>
      <x:c r="P78" t="str">
        <x:f>IF(A78="","",IF(COUNTIF($A$5:$A$104,A78)&gt;1,"YES","NO"))</x:f>
      </x:c>
    </x:row>
    <x:row r="79">
      <x:c r="E79" s="12"/>
      <x:c r="F79" s="12"/>
      <x:c r="G79" s="14"/>
      <x:c r="H79" s="14"/>
      <x:c r="I79" s="14"/>
      <x:c r="J79" s="14"/>
      <x:c r="K79" s="14" t="str">
        <x:f>IF(G79="","",SUM(G79:J79))</x:f>
      </x:c>
      <x:c r="P79" t="str">
        <x:f>IF(A79="","",IF(COUNTIF($A$5:$A$104,A79)&gt;1,"YES","NO"))</x:f>
      </x:c>
    </x:row>
    <x:row r="80">
      <x:c r="E80" s="12"/>
      <x:c r="F80" s="12"/>
      <x:c r="G80" s="14"/>
      <x:c r="H80" s="14"/>
      <x:c r="I80" s="14"/>
      <x:c r="J80" s="14"/>
      <x:c r="K80" s="14" t="str">
        <x:f>IF(G80="","",SUM(G80:J80))</x:f>
      </x:c>
      <x:c r="P80" t="str">
        <x:f>IF(A80="","",IF(COUNTIF($A$5:$A$104,A80)&gt;1,"YES","NO"))</x:f>
      </x:c>
    </x:row>
    <x:row r="81">
      <x:c r="E81" s="12"/>
      <x:c r="F81" s="12"/>
      <x:c r="G81" s="14"/>
      <x:c r="H81" s="14"/>
      <x:c r="I81" s="14"/>
      <x:c r="J81" s="14"/>
      <x:c r="K81" s="14" t="str">
        <x:f>IF(G81="","",SUM(G81:J81))</x:f>
      </x:c>
      <x:c r="P81" t="str">
        <x:f>IF(A81="","",IF(COUNTIF($A$5:$A$104,A81)&gt;1,"YES","NO"))</x:f>
      </x:c>
    </x:row>
    <x:row r="82">
      <x:c r="E82" s="12"/>
      <x:c r="F82" s="12"/>
      <x:c r="G82" s="14"/>
      <x:c r="H82" s="14"/>
      <x:c r="I82" s="14"/>
      <x:c r="J82" s="14"/>
      <x:c r="K82" s="14" t="str">
        <x:f>IF(G82="","",SUM(G82:J82))</x:f>
      </x:c>
      <x:c r="P82" t="str">
        <x:f>IF(A82="","",IF(COUNTIF($A$5:$A$104,A82)&gt;1,"YES","NO"))</x:f>
      </x:c>
    </x:row>
    <x:row r="83">
      <x:c r="E83" s="12"/>
      <x:c r="F83" s="12"/>
      <x:c r="G83" s="14"/>
      <x:c r="H83" s="14"/>
      <x:c r="I83" s="14"/>
      <x:c r="J83" s="14"/>
      <x:c r="K83" s="14" t="str">
        <x:f>IF(G83="","",SUM(G83:J83))</x:f>
      </x:c>
      <x:c r="P83" t="str">
        <x:f>IF(A83="","",IF(COUNTIF($A$5:$A$104,A83)&gt;1,"YES","NO"))</x:f>
      </x:c>
    </x:row>
    <x:row r="84">
      <x:c r="E84" s="12"/>
      <x:c r="F84" s="12"/>
      <x:c r="G84" s="14"/>
      <x:c r="H84" s="14"/>
      <x:c r="I84" s="14"/>
      <x:c r="J84" s="14"/>
      <x:c r="K84" s="14" t="str">
        <x:f>IF(G84="","",SUM(G84:J84))</x:f>
      </x:c>
      <x:c r="P84" t="str">
        <x:f>IF(A84="","",IF(COUNTIF($A$5:$A$104,A84)&gt;1,"YES","NO"))</x:f>
      </x:c>
    </x:row>
    <x:row r="85">
      <x:c r="E85" s="12"/>
      <x:c r="F85" s="12"/>
      <x:c r="G85" s="14"/>
      <x:c r="H85" s="14"/>
      <x:c r="I85" s="14"/>
      <x:c r="J85" s="14"/>
      <x:c r="K85" s="14" t="str">
        <x:f>IF(G85="","",SUM(G85:J85))</x:f>
      </x:c>
      <x:c r="P85" t="str">
        <x:f>IF(A85="","",IF(COUNTIF($A$5:$A$104,A85)&gt;1,"YES","NO"))</x:f>
      </x:c>
    </x:row>
    <x:row r="86">
      <x:c r="E86" s="12"/>
      <x:c r="F86" s="12"/>
      <x:c r="G86" s="14"/>
      <x:c r="H86" s="14"/>
      <x:c r="I86" s="14"/>
      <x:c r="J86" s="14"/>
      <x:c r="K86" s="14" t="str">
        <x:f>IF(G86="","",SUM(G86:J86))</x:f>
      </x:c>
      <x:c r="P86" t="str">
        <x:f>IF(A86="","",IF(COUNTIF($A$5:$A$104,A86)&gt;1,"YES","NO"))</x:f>
      </x:c>
    </x:row>
    <x:row r="87">
      <x:c r="E87" s="12"/>
      <x:c r="F87" s="12"/>
      <x:c r="G87" s="14"/>
      <x:c r="H87" s="14"/>
      <x:c r="I87" s="14"/>
      <x:c r="J87" s="14"/>
      <x:c r="K87" s="14" t="str">
        <x:f>IF(G87="","",SUM(G87:J87))</x:f>
      </x:c>
      <x:c r="P87" t="str">
        <x:f>IF(A87="","",IF(COUNTIF($A$5:$A$104,A87)&gt;1,"YES","NO"))</x:f>
      </x:c>
    </x:row>
    <x:row r="88">
      <x:c r="E88" s="12"/>
      <x:c r="F88" s="12"/>
      <x:c r="G88" s="14"/>
      <x:c r="H88" s="14"/>
      <x:c r="I88" s="14"/>
      <x:c r="J88" s="14"/>
      <x:c r="K88" s="14" t="str">
        <x:f>IF(G88="","",SUM(G88:J88))</x:f>
      </x:c>
      <x:c r="P88" t="str">
        <x:f>IF(A88="","",IF(COUNTIF($A$5:$A$104,A88)&gt;1,"YES","NO"))</x:f>
      </x:c>
    </x:row>
    <x:row r="89">
      <x:c r="E89" s="12"/>
      <x:c r="F89" s="12"/>
      <x:c r="G89" s="14"/>
      <x:c r="H89" s="14"/>
      <x:c r="I89" s="14"/>
      <x:c r="J89" s="14"/>
      <x:c r="K89" s="14" t="str">
        <x:f>IF(G89="","",SUM(G89:J89))</x:f>
      </x:c>
      <x:c r="P89" t="str">
        <x:f>IF(A89="","",IF(COUNTIF($A$5:$A$104,A89)&gt;1,"YES","NO"))</x:f>
      </x:c>
    </x:row>
    <x:row r="90">
      <x:c r="E90" s="12"/>
      <x:c r="F90" s="12"/>
      <x:c r="G90" s="14"/>
      <x:c r="H90" s="14"/>
      <x:c r="I90" s="14"/>
      <x:c r="J90" s="14"/>
      <x:c r="K90" s="14" t="str">
        <x:f>IF(G90="","",SUM(G90:J90))</x:f>
      </x:c>
      <x:c r="P90" t="str">
        <x:f>IF(A90="","",IF(COUNTIF($A$5:$A$104,A90)&gt;1,"YES","NO"))</x:f>
      </x:c>
    </x:row>
    <x:row r="91">
      <x:c r="E91" s="12"/>
      <x:c r="F91" s="12"/>
      <x:c r="G91" s="14"/>
      <x:c r="H91" s="14"/>
      <x:c r="I91" s="14"/>
      <x:c r="J91" s="14"/>
      <x:c r="K91" s="14" t="str">
        <x:f>IF(G91="","",SUM(G91:J91))</x:f>
      </x:c>
      <x:c r="P91" t="str">
        <x:f>IF(A91="","",IF(COUNTIF($A$5:$A$104,A91)&gt;1,"YES","NO"))</x:f>
      </x:c>
    </x:row>
    <x:row r="92">
      <x:c r="E92" s="12"/>
      <x:c r="F92" s="12"/>
      <x:c r="G92" s="14"/>
      <x:c r="H92" s="14"/>
      <x:c r="I92" s="14"/>
      <x:c r="J92" s="14"/>
      <x:c r="K92" s="14" t="str">
        <x:f>IF(G92="","",SUM(G92:J92))</x:f>
      </x:c>
      <x:c r="P92" t="str">
        <x:f>IF(A92="","",IF(COUNTIF($A$5:$A$104,A92)&gt;1,"YES","NO"))</x:f>
      </x:c>
    </x:row>
    <x:row r="93">
      <x:c r="E93" s="12"/>
      <x:c r="F93" s="12"/>
      <x:c r="G93" s="14"/>
      <x:c r="H93" s="14"/>
      <x:c r="I93" s="14"/>
      <x:c r="J93" s="14"/>
      <x:c r="K93" s="14" t="str">
        <x:f>IF(G93="","",SUM(G93:J93))</x:f>
      </x:c>
      <x:c r="P93" t="str">
        <x:f>IF(A93="","",IF(COUNTIF($A$5:$A$104,A93)&gt;1,"YES","NO"))</x:f>
      </x:c>
    </x:row>
    <x:row r="94">
      <x:c r="E94" s="12"/>
      <x:c r="F94" s="12"/>
      <x:c r="G94" s="14"/>
      <x:c r="H94" s="14"/>
      <x:c r="I94" s="14"/>
      <x:c r="J94" s="14"/>
      <x:c r="K94" s="14" t="str">
        <x:f>IF(G94="","",SUM(G94:J94))</x:f>
      </x:c>
      <x:c r="P94" t="str">
        <x:f>IF(A94="","",IF(COUNTIF($A$5:$A$104,A94)&gt;1,"YES","NO"))</x:f>
      </x:c>
    </x:row>
    <x:row r="95">
      <x:c r="E95" s="12"/>
      <x:c r="F95" s="12"/>
      <x:c r="G95" s="14"/>
      <x:c r="H95" s="14"/>
      <x:c r="I95" s="14"/>
      <x:c r="J95" s="14"/>
      <x:c r="K95" s="14" t="str">
        <x:f>IF(G95="","",SUM(G95:J95))</x:f>
      </x:c>
      <x:c r="P95" t="str">
        <x:f>IF(A95="","",IF(COUNTIF($A$5:$A$104,A95)&gt;1,"YES","NO"))</x:f>
      </x:c>
    </x:row>
    <x:row r="96">
      <x:c r="E96" s="12"/>
      <x:c r="F96" s="12"/>
      <x:c r="G96" s="14"/>
      <x:c r="H96" s="14"/>
      <x:c r="I96" s="14"/>
      <x:c r="J96" s="14"/>
      <x:c r="K96" s="14" t="str">
        <x:f>IF(G96="","",SUM(G96:J96))</x:f>
      </x:c>
      <x:c r="P96" t="str">
        <x:f>IF(A96="","",IF(COUNTIF($A$5:$A$104,A96)&gt;1,"YES","NO"))</x:f>
      </x:c>
    </x:row>
    <x:row r="97">
      <x:c r="E97" s="12"/>
      <x:c r="F97" s="12"/>
      <x:c r="G97" s="14"/>
      <x:c r="H97" s="14"/>
      <x:c r="I97" s="14"/>
      <x:c r="J97" s="14"/>
      <x:c r="K97" s="14" t="str">
        <x:f>IF(G97="","",SUM(G97:J97))</x:f>
      </x:c>
      <x:c r="P97" t="str">
        <x:f>IF(A97="","",IF(COUNTIF($A$5:$A$104,A97)&gt;1,"YES","NO"))</x:f>
      </x:c>
    </x:row>
    <x:row r="98">
      <x:c r="E98" s="12"/>
      <x:c r="F98" s="12"/>
      <x:c r="G98" s="14"/>
      <x:c r="H98" s="14"/>
      <x:c r="I98" s="14"/>
      <x:c r="J98" s="14"/>
      <x:c r="K98" s="14" t="str">
        <x:f>IF(G98="","",SUM(G98:J98))</x:f>
      </x:c>
      <x:c r="P98" t="str">
        <x:f>IF(A98="","",IF(COUNTIF($A$5:$A$104,A98)&gt;1,"YES","NO"))</x:f>
      </x:c>
    </x:row>
    <x:row r="99">
      <x:c r="E99" s="12"/>
      <x:c r="F99" s="12"/>
      <x:c r="G99" s="14"/>
      <x:c r="H99" s="14"/>
      <x:c r="I99" s="14"/>
      <x:c r="J99" s="14"/>
      <x:c r="K99" s="14" t="str">
        <x:f>IF(G99="","",SUM(G99:J99))</x:f>
      </x:c>
      <x:c r="P99" t="str">
        <x:f>IF(A99="","",IF(COUNTIF($A$5:$A$104,A99)&gt;1,"YES","NO"))</x:f>
      </x:c>
    </x:row>
    <x:row r="100">
      <x:c r="E100" s="12"/>
      <x:c r="F100" s="12"/>
      <x:c r="G100" s="14"/>
      <x:c r="H100" s="14"/>
      <x:c r="I100" s="14"/>
      <x:c r="J100" s="14"/>
      <x:c r="K100" s="14" t="str">
        <x:f>IF(G100="","",SUM(G100:J100))</x:f>
      </x:c>
      <x:c r="P100" t="str">
        <x:f>IF(A100="","",IF(COUNTIF($A$5:$A$104,A100)&gt;1,"YES","NO"))</x:f>
      </x:c>
    </x:row>
    <x:row r="101">
      <x:c r="E101" s="12"/>
      <x:c r="F101" s="12"/>
      <x:c r="G101" s="14"/>
      <x:c r="H101" s="14"/>
      <x:c r="I101" s="14"/>
      <x:c r="J101" s="14"/>
      <x:c r="K101" s="14" t="str">
        <x:f>IF(G101="","",SUM(G101:J101))</x:f>
      </x:c>
      <x:c r="P101" t="str">
        <x:f>IF(A101="","",IF(COUNTIF($A$5:$A$104,A101)&gt;1,"YES","NO"))</x:f>
      </x:c>
    </x:row>
    <x:row r="102">
      <x:c r="E102" s="12"/>
      <x:c r="F102" s="12"/>
      <x:c r="G102" s="14"/>
      <x:c r="H102" s="14"/>
      <x:c r="I102" s="14"/>
      <x:c r="J102" s="14"/>
      <x:c r="K102" s="14" t="str">
        <x:f>IF(G102="","",SUM(G102:J102))</x:f>
      </x:c>
      <x:c r="P102" t="str">
        <x:f>IF(A102="","",IF(COUNTIF($A$5:$A$104,A102)&gt;1,"YES","NO"))</x:f>
      </x:c>
    </x:row>
    <x:row r="103">
      <x:c r="E103" s="12"/>
      <x:c r="F103" s="12"/>
      <x:c r="G103" s="14"/>
      <x:c r="H103" s="14"/>
      <x:c r="I103" s="14"/>
      <x:c r="J103" s="14"/>
      <x:c r="K103" s="14" t="str">
        <x:f>IF(G103="","",SUM(G103:J103))</x:f>
      </x:c>
      <x:c r="P103" t="str">
        <x:f>IF(A103="","",IF(COUNTIF($A$5:$A$104,A103)&gt;1,"YES","NO"))</x:f>
      </x:c>
    </x:row>
    <x:row r="104">
      <x:c r="E104" s="12"/>
      <x:c r="F104" s="12"/>
      <x:c r="G104" s="14"/>
      <x:c r="H104" s="14"/>
      <x:c r="I104" s="14"/>
      <x:c r="J104" s="14"/>
      <x:c r="K104" s="14" t="str">
        <x:f>IF(G104="","",SUM(G104:J104))</x:f>
      </x:c>
      <x:c r="P104" t="str">
        <x:f>IF(A104="","",IF(COUNTIF($A$5:$A$104,A104)&gt;1,"YES","NO"))</x:f>
      </x:c>
    </x:row>
  </x:sheetData>
  <x:mergeCells>
    <x:mergeCell ref="A1:Q1"/>
    <x:mergeCell ref="A2:Q2"/>
  </x:mergeCells>
  <x:pageMargins left="0.7" right="0.7" top="0.75" bottom="0.75" header="0.3" footer="0.3"/>
</x:worksheet>
</file>

<file path=xl/worksheets/sheet20.xml><?xml version="1.0" encoding="utf-8"?>
<x:worksheet xmlns:x="http://schemas.openxmlformats.org/spreadsheetml/2006/main">
  <x:sheetViews>
    <x:sheetView showGridLines="0" workbookViewId="0"/>
  </x:sheetViews>
  <x:sheetFormatPr defaultRowHeight="15"/>
  <x:cols>
    <x:col min="1" max="1" width="16" hidden="0" customWidth="1"/>
    <x:col min="2" max="2" width="18" hidden="0" customWidth="1"/>
    <x:col min="3" max="3" width="16" hidden="0" customWidth="1"/>
    <x:col min="4" max="4" width="14" hidden="0" customWidth="1"/>
    <x:col min="5" max="5" width="18" hidden="0" customWidth="1"/>
    <x:col min="6" max="6" width="28" hidden="0" customWidth="1"/>
    <x:col min="7" max="7" width="28" hidden="0" customWidth="1"/>
    <x:col min="8" max="8" width="15" hidden="0" customWidth="1"/>
    <x:col min="9" max="9" width="14" hidden="0" customWidth="1"/>
    <x:col min="10" max="10" width="28" hidden="0" customWidth="1"/>
    <x:col min="11" max="11" width="14" hidden="0" customWidth="1"/>
    <x:col min="12" max="12" width="14" hidden="0" customWidth="1"/>
    <x:col min="13" max="13" width="24" hidden="0" customWidth="1"/>
  </x:cols>
  <x:sheetData>
    <x:row r="1">
      <x:c r="A1" s="2" t="str">
        <x:v>HOTAC Crew Transfer Coordination</x:v>
      </x:c>
    </x:row>
    <x:row r="2">
      <x:c r="A2" s="5" t="str">
        <x:v>Enter approved source data only. Formula/control columns should not be overwritten.</x:v>
      </x:c>
    </x:row>
    <x:row r="4">
      <x:c r="A4" s="9" t="str">
        <x:v>Transfer ID</x:v>
      </x:c>
      <x:c r="B4" s="9" t="str">
        <x:v>Request/Voucher</x:v>
      </x:c>
      <x:c r="C4" s="9" t="str">
        <x:v>Trip ID</x:v>
      </x:c>
      <x:c r="D4" s="9" t="str">
        <x:v>Crew ID</x:v>
      </x:c>
      <x:c r="E4" s="9" t="str">
        <x:v>Pickup Time</x:v>
      </x:c>
      <x:c r="F4" s="9" t="str">
        <x:v>Pickup Location</x:v>
      </x:c>
      <x:c r="G4" s="9" t="str">
        <x:v>Drop Location</x:v>
      </x:c>
      <x:c r="H4" s="9" t="str">
        <x:v>Vehicle No</x:v>
      </x:c>
      <x:c r="I4" s="9" t="str">
        <x:v>Driver ID</x:v>
      </x:c>
      <x:c r="J4" s="9" t="str">
        <x:v>Flight Info</x:v>
      </x:c>
      <x:c r="K4" s="9" t="str">
        <x:v>Status</x:v>
      </x:c>
      <x:c r="L4" s="9" t="str">
        <x:v>Delay Minutes</x:v>
      </x:c>
      <x:c r="M4" s="9" t="str">
        <x:v>Exception</x:v>
      </x:c>
    </x:row>
    <x:row r="5">
      <x:c r="E5" s="12"/>
    </x:row>
    <x:row r="6">
      <x:c r="E6" s="12"/>
    </x:row>
    <x:row r="7">
      <x:c r="E7" s="12"/>
    </x:row>
    <x:row r="8">
      <x:c r="E8" s="12"/>
    </x:row>
    <x:row r="9">
      <x:c r="E9" s="12"/>
    </x:row>
    <x:row r="10">
      <x:c r="E10" s="12"/>
    </x:row>
    <x:row r="11">
      <x:c r="E11" s="12"/>
    </x:row>
    <x:row r="12">
      <x:c r="E12" s="12"/>
    </x:row>
    <x:row r="13">
      <x:c r="E13" s="12"/>
    </x:row>
    <x:row r="14">
      <x:c r="E14" s="12"/>
    </x:row>
    <x:row r="15">
      <x:c r="E15" s="12"/>
    </x:row>
    <x:row r="16">
      <x:c r="E16" s="12"/>
    </x:row>
    <x:row r="17">
      <x:c r="E17" s="12"/>
    </x:row>
    <x:row r="18">
      <x:c r="E18" s="12"/>
    </x:row>
    <x:row r="19">
      <x:c r="E19" s="12"/>
    </x:row>
    <x:row r="20">
      <x:c r="E20" s="12"/>
    </x:row>
    <x:row r="21">
      <x:c r="E21" s="12"/>
    </x:row>
    <x:row r="22">
      <x:c r="E22" s="12"/>
    </x:row>
    <x:row r="23">
      <x:c r="E23" s="12"/>
    </x:row>
    <x:row r="24">
      <x:c r="E24" s="12"/>
    </x:row>
    <x:row r="25">
      <x:c r="E25" s="12"/>
    </x:row>
    <x:row r="26">
      <x:c r="E26" s="12"/>
    </x:row>
    <x:row r="27">
      <x:c r="E27" s="12"/>
    </x:row>
    <x:row r="28">
      <x:c r="E28" s="12"/>
    </x:row>
    <x:row r="29">
      <x:c r="E29" s="12"/>
    </x:row>
    <x:row r="30">
      <x:c r="E30" s="12"/>
    </x:row>
    <x:row r="31">
      <x:c r="E31" s="12"/>
    </x:row>
    <x:row r="32">
      <x:c r="E32" s="12"/>
    </x:row>
    <x:row r="33">
      <x:c r="E33" s="12"/>
    </x:row>
    <x:row r="34">
      <x:c r="E34" s="12"/>
    </x:row>
    <x:row r="35">
      <x:c r="E35" s="12"/>
    </x:row>
    <x:row r="36">
      <x:c r="E36" s="12"/>
    </x:row>
    <x:row r="37">
      <x:c r="E37" s="12"/>
    </x:row>
    <x:row r="38">
      <x:c r="E38" s="12"/>
    </x:row>
    <x:row r="39">
      <x:c r="E39" s="12"/>
    </x:row>
    <x:row r="40">
      <x:c r="E40" s="12"/>
    </x:row>
    <x:row r="41">
      <x:c r="E41" s="12"/>
    </x:row>
    <x:row r="42">
      <x:c r="E42" s="12"/>
    </x:row>
    <x:row r="43">
      <x:c r="E43" s="12"/>
    </x:row>
    <x:row r="44">
      <x:c r="E44" s="12"/>
    </x:row>
    <x:row r="45">
      <x:c r="E45" s="12"/>
    </x:row>
    <x:row r="46">
      <x:c r="E46" s="12"/>
    </x:row>
    <x:row r="47">
      <x:c r="E47" s="12"/>
    </x:row>
    <x:row r="48">
      <x:c r="E48" s="12"/>
    </x:row>
    <x:row r="49">
      <x:c r="E49" s="12"/>
    </x:row>
    <x:row r="50">
      <x:c r="E50" s="12"/>
    </x:row>
    <x:row r="51">
      <x:c r="E51" s="12"/>
    </x:row>
    <x:row r="52">
      <x:c r="E52" s="12"/>
    </x:row>
    <x:row r="53">
      <x:c r="E53" s="12"/>
    </x:row>
    <x:row r="54">
      <x:c r="E54" s="12"/>
    </x:row>
    <x:row r="55">
      <x:c r="E55" s="12"/>
    </x:row>
    <x:row r="56">
      <x:c r="E56" s="12"/>
    </x:row>
    <x:row r="57">
      <x:c r="E57" s="12"/>
    </x:row>
    <x:row r="58">
      <x:c r="E58" s="12"/>
    </x:row>
    <x:row r="59">
      <x:c r="E59" s="12"/>
    </x:row>
    <x:row r="60">
      <x:c r="E60" s="12"/>
    </x:row>
    <x:row r="61">
      <x:c r="E61" s="12"/>
    </x:row>
    <x:row r="62">
      <x:c r="E62" s="12"/>
    </x:row>
    <x:row r="63">
      <x:c r="E63" s="12"/>
    </x:row>
    <x:row r="64">
      <x:c r="E64" s="12"/>
    </x:row>
    <x:row r="65">
      <x:c r="E65" s="12"/>
    </x:row>
    <x:row r="66">
      <x:c r="E66" s="12"/>
    </x:row>
    <x:row r="67">
      <x:c r="E67" s="12"/>
    </x:row>
    <x:row r="68">
      <x:c r="E68" s="12"/>
    </x:row>
    <x:row r="69">
      <x:c r="E69" s="12"/>
    </x:row>
    <x:row r="70">
      <x:c r="E70" s="12"/>
    </x:row>
    <x:row r="71">
      <x:c r="E71" s="12"/>
    </x:row>
    <x:row r="72">
      <x:c r="E72" s="12"/>
    </x:row>
    <x:row r="73">
      <x:c r="E73" s="12"/>
    </x:row>
    <x:row r="74">
      <x:c r="E74" s="12"/>
    </x:row>
    <x:row r="75">
      <x:c r="E75" s="12"/>
    </x:row>
    <x:row r="76">
      <x:c r="E76" s="12"/>
    </x:row>
    <x:row r="77">
      <x:c r="E77" s="12"/>
    </x:row>
    <x:row r="78">
      <x:c r="E78" s="12"/>
    </x:row>
    <x:row r="79">
      <x:c r="E79" s="12"/>
    </x:row>
    <x:row r="80">
      <x:c r="E80" s="12"/>
    </x:row>
    <x:row r="81">
      <x:c r="E81" s="12"/>
    </x:row>
    <x:row r="82">
      <x:c r="E82" s="12"/>
    </x:row>
    <x:row r="83">
      <x:c r="E83" s="12"/>
    </x:row>
    <x:row r="84">
      <x:c r="E84" s="12"/>
    </x:row>
    <x:row r="85">
      <x:c r="E85" s="12"/>
    </x:row>
    <x:row r="86">
      <x:c r="E86" s="12"/>
    </x:row>
    <x:row r="87">
      <x:c r="E87" s="12"/>
    </x:row>
    <x:row r="88">
      <x:c r="E88" s="12"/>
    </x:row>
    <x:row r="89">
      <x:c r="E89" s="12"/>
    </x:row>
    <x:row r="90">
      <x:c r="E90" s="12"/>
    </x:row>
    <x:row r="91">
      <x:c r="E91" s="12"/>
    </x:row>
    <x:row r="92">
      <x:c r="E92" s="12"/>
    </x:row>
    <x:row r="93">
      <x:c r="E93" s="12"/>
    </x:row>
    <x:row r="94">
      <x:c r="E94" s="12"/>
    </x:row>
    <x:row r="95">
      <x:c r="E95" s="12"/>
    </x:row>
    <x:row r="96">
      <x:c r="E96" s="12"/>
    </x:row>
    <x:row r="97">
      <x:c r="E97" s="12"/>
    </x:row>
    <x:row r="98">
      <x:c r="E98" s="12"/>
    </x:row>
    <x:row r="99">
      <x:c r="E99" s="12"/>
    </x:row>
    <x:row r="100">
      <x:c r="E100" s="12"/>
    </x:row>
    <x:row r="101">
      <x:c r="E101" s="12"/>
    </x:row>
    <x:row r="102">
      <x:c r="E102" s="12"/>
    </x:row>
    <x:row r="103">
      <x:c r="E103" s="12"/>
    </x:row>
    <x:row r="104">
      <x:c r="E104" s="12"/>
    </x:row>
  </x:sheetData>
  <x:mergeCells>
    <x:mergeCell ref="A1:M1"/>
    <x:mergeCell ref="A2:M2"/>
  </x:mergeCells>
  <x:pageMargins left="0.7" right="0.7" top="0.75" bottom="0.75" header="0.3" footer="0.3"/>
</x:worksheet>
</file>

<file path=xl/worksheets/sheet21.xml><?xml version="1.0" encoding="utf-8"?>
<x:worksheet xmlns:x="http://schemas.openxmlformats.org/spreadsheetml/2006/main">
  <x:sheetViews>
    <x:sheetView showGridLines="0" workbookViewId="0"/>
  </x:sheetViews>
  <x:sheetFormatPr defaultRowHeight="15"/>
  <x:cols>
    <x:col min="1" max="1" width="16" hidden="0" customWidth="1"/>
    <x:col min="2" max="2" width="18" hidden="0" customWidth="1"/>
    <x:col min="3" max="3" width="14" hidden="0" customWidth="1"/>
    <x:col min="4" max="4" width="14" hidden="0" customWidth="1"/>
    <x:col min="5" max="5" width="13" hidden="0" customWidth="1"/>
    <x:col min="6" max="6" width="14" hidden="0" customWidth="1"/>
    <x:col min="7" max="7" width="12" hidden="0" customWidth="1"/>
    <x:col min="8" max="8" width="12" hidden="0" customWidth="1"/>
    <x:col min="9" max="9" width="14" hidden="0" customWidth="1"/>
    <x:col min="10" max="10" width="14" hidden="0" customWidth="1"/>
    <x:col min="11" max="11" width="18" hidden="0" customWidth="1"/>
    <x:col min="12" max="12" width="24" hidden="0" customWidth="1"/>
  </x:cols>
  <x:sheetData>
    <x:row r="1">
      <x:c r="A1" s="2" t="str">
        <x:v>HOTAC Meal Management</x:v>
      </x:c>
    </x:row>
    <x:row r="2">
      <x:c r="A2" s="5" t="str">
        <x:v>Enter approved source data only. Formula/control columns should not be overwritten.</x:v>
      </x:c>
    </x:row>
    <x:row r="4">
      <x:c r="A4" s="9" t="str">
        <x:v>Meal ID</x:v>
      </x:c>
      <x:c r="B4" s="9" t="str">
        <x:v>Voucher No</x:v>
      </x:c>
      <x:c r="C4" s="9" t="str">
        <x:v>Crew ID</x:v>
      </x:c>
      <x:c r="D4" s="9" t="str">
        <x:v>Hotel ID</x:v>
      </x:c>
      <x:c r="E4" s="9" t="str">
        <x:v>Meal Date</x:v>
      </x:c>
      <x:c r="F4" s="9" t="str">
        <x:v>Breakfast Qty</x:v>
      </x:c>
      <x:c r="G4" s="9" t="str">
        <x:v>Lunch Qty</x:v>
      </x:c>
      <x:c r="H4" s="9" t="str">
        <x:v>Dinner Qty</x:v>
      </x:c>
      <x:c r="I4" s="9" t="str">
        <x:v>Rate</x:v>
      </x:c>
      <x:c r="J4" s="9" t="str">
        <x:v>Amount</x:v>
      </x:c>
      <x:c r="K4" s="9" t="str">
        <x:v>Approval Status</x:v>
      </x:c>
      <x:c r="L4" s="9" t="str">
        <x:v>Exception</x:v>
      </x:c>
    </x:row>
    <x:row r="5">
      <x:c r="E5" s="10"/>
      <x:c r="I5" s="14"/>
      <x:c r="J5" s="14" t="str">
        <x:f>IF(I5="","",(F5+G5+H5)*I5)</x:f>
      </x:c>
    </x:row>
    <x:row r="6">
      <x:c r="E6" s="10"/>
      <x:c r="I6" s="14"/>
      <x:c r="J6" s="14" t="str">
        <x:f>IF(I6="","",(F6+G6+H6)*I6)</x:f>
      </x:c>
    </x:row>
    <x:row r="7">
      <x:c r="E7" s="10"/>
      <x:c r="I7" s="14"/>
      <x:c r="J7" s="14" t="str">
        <x:f>IF(I7="","",(F7+G7+H7)*I7)</x:f>
      </x:c>
    </x:row>
    <x:row r="8">
      <x:c r="E8" s="10"/>
      <x:c r="I8" s="14"/>
      <x:c r="J8" s="14" t="str">
        <x:f>IF(I8="","",(F8+G8+H8)*I8)</x:f>
      </x:c>
    </x:row>
    <x:row r="9">
      <x:c r="E9" s="10"/>
      <x:c r="I9" s="14"/>
      <x:c r="J9" s="14" t="str">
        <x:f>IF(I9="","",(F9+G9+H9)*I9)</x:f>
      </x:c>
    </x:row>
    <x:row r="10">
      <x:c r="E10" s="10"/>
      <x:c r="I10" s="14"/>
      <x:c r="J10" s="14" t="str">
        <x:f>IF(I10="","",(F10+G10+H10)*I10)</x:f>
      </x:c>
    </x:row>
    <x:row r="11">
      <x:c r="E11" s="10"/>
      <x:c r="I11" s="14"/>
      <x:c r="J11" s="14" t="str">
        <x:f>IF(I11="","",(F11+G11+H11)*I11)</x:f>
      </x:c>
    </x:row>
    <x:row r="12">
      <x:c r="E12" s="10"/>
      <x:c r="I12" s="14"/>
      <x:c r="J12" s="14" t="str">
        <x:f>IF(I12="","",(F12+G12+H12)*I12)</x:f>
      </x:c>
    </x:row>
    <x:row r="13">
      <x:c r="E13" s="10"/>
      <x:c r="I13" s="14"/>
      <x:c r="J13" s="14" t="str">
        <x:f>IF(I13="","",(F13+G13+H13)*I13)</x:f>
      </x:c>
    </x:row>
    <x:row r="14">
      <x:c r="E14" s="10"/>
      <x:c r="I14" s="14"/>
      <x:c r="J14" s="14" t="str">
        <x:f>IF(I14="","",(F14+G14+H14)*I14)</x:f>
      </x:c>
    </x:row>
    <x:row r="15">
      <x:c r="E15" s="10"/>
      <x:c r="I15" s="14"/>
      <x:c r="J15" s="14" t="str">
        <x:f>IF(I15="","",(F15+G15+H15)*I15)</x:f>
      </x:c>
    </x:row>
    <x:row r="16">
      <x:c r="E16" s="10"/>
      <x:c r="I16" s="14"/>
      <x:c r="J16" s="14" t="str">
        <x:f>IF(I16="","",(F16+G16+H16)*I16)</x:f>
      </x:c>
    </x:row>
    <x:row r="17">
      <x:c r="E17" s="10"/>
      <x:c r="I17" s="14"/>
      <x:c r="J17" s="14" t="str">
        <x:f>IF(I17="","",(F17+G17+H17)*I17)</x:f>
      </x:c>
    </x:row>
    <x:row r="18">
      <x:c r="E18" s="10"/>
      <x:c r="I18" s="14"/>
      <x:c r="J18" s="14" t="str">
        <x:f>IF(I18="","",(F18+G18+H18)*I18)</x:f>
      </x:c>
    </x:row>
    <x:row r="19">
      <x:c r="E19" s="10"/>
      <x:c r="I19" s="14"/>
      <x:c r="J19" s="14" t="str">
        <x:f>IF(I19="","",(F19+G19+H19)*I19)</x:f>
      </x:c>
    </x:row>
    <x:row r="20">
      <x:c r="E20" s="10"/>
      <x:c r="I20" s="14"/>
      <x:c r="J20" s="14" t="str">
        <x:f>IF(I20="","",(F20+G20+H20)*I20)</x:f>
      </x:c>
    </x:row>
    <x:row r="21">
      <x:c r="E21" s="10"/>
      <x:c r="I21" s="14"/>
      <x:c r="J21" s="14" t="str">
        <x:f>IF(I21="","",(F21+G21+H21)*I21)</x:f>
      </x:c>
    </x:row>
    <x:row r="22">
      <x:c r="E22" s="10"/>
      <x:c r="I22" s="14"/>
      <x:c r="J22" s="14" t="str">
        <x:f>IF(I22="","",(F22+G22+H22)*I22)</x:f>
      </x:c>
    </x:row>
    <x:row r="23">
      <x:c r="E23" s="10"/>
      <x:c r="I23" s="14"/>
      <x:c r="J23" s="14" t="str">
        <x:f>IF(I23="","",(F23+G23+H23)*I23)</x:f>
      </x:c>
    </x:row>
    <x:row r="24">
      <x:c r="E24" s="10"/>
      <x:c r="I24" s="14"/>
      <x:c r="J24" s="14" t="str">
        <x:f>IF(I24="","",(F24+G24+H24)*I24)</x:f>
      </x:c>
    </x:row>
    <x:row r="25">
      <x:c r="E25" s="10"/>
      <x:c r="I25" s="14"/>
      <x:c r="J25" s="14" t="str">
        <x:f>IF(I25="","",(F25+G25+H25)*I25)</x:f>
      </x:c>
    </x:row>
    <x:row r="26">
      <x:c r="E26" s="10"/>
      <x:c r="I26" s="14"/>
      <x:c r="J26" s="14" t="str">
        <x:f>IF(I26="","",(F26+G26+H26)*I26)</x:f>
      </x:c>
    </x:row>
    <x:row r="27">
      <x:c r="E27" s="10"/>
      <x:c r="I27" s="14"/>
      <x:c r="J27" s="14" t="str">
        <x:f>IF(I27="","",(F27+G27+H27)*I27)</x:f>
      </x:c>
    </x:row>
    <x:row r="28">
      <x:c r="E28" s="10"/>
      <x:c r="I28" s="14"/>
      <x:c r="J28" s="14" t="str">
        <x:f>IF(I28="","",(F28+G28+H28)*I28)</x:f>
      </x:c>
    </x:row>
    <x:row r="29">
      <x:c r="E29" s="10"/>
      <x:c r="I29" s="14"/>
      <x:c r="J29" s="14" t="str">
        <x:f>IF(I29="","",(F29+G29+H29)*I29)</x:f>
      </x:c>
    </x:row>
    <x:row r="30">
      <x:c r="E30" s="10"/>
      <x:c r="I30" s="14"/>
      <x:c r="J30" s="14" t="str">
        <x:f>IF(I30="","",(F30+G30+H30)*I30)</x:f>
      </x:c>
    </x:row>
    <x:row r="31">
      <x:c r="E31" s="10"/>
      <x:c r="I31" s="14"/>
      <x:c r="J31" s="14" t="str">
        <x:f>IF(I31="","",(F31+G31+H31)*I31)</x:f>
      </x:c>
    </x:row>
    <x:row r="32">
      <x:c r="E32" s="10"/>
      <x:c r="I32" s="14"/>
      <x:c r="J32" s="14" t="str">
        <x:f>IF(I32="","",(F32+G32+H32)*I32)</x:f>
      </x:c>
    </x:row>
    <x:row r="33">
      <x:c r="E33" s="10"/>
      <x:c r="I33" s="14"/>
      <x:c r="J33" s="14" t="str">
        <x:f>IF(I33="","",(F33+G33+H33)*I33)</x:f>
      </x:c>
    </x:row>
    <x:row r="34">
      <x:c r="E34" s="10"/>
      <x:c r="I34" s="14"/>
      <x:c r="J34" s="14" t="str">
        <x:f>IF(I34="","",(F34+G34+H34)*I34)</x:f>
      </x:c>
    </x:row>
    <x:row r="35">
      <x:c r="E35" s="10"/>
      <x:c r="I35" s="14"/>
      <x:c r="J35" s="14" t="str">
        <x:f>IF(I35="","",(F35+G35+H35)*I35)</x:f>
      </x:c>
    </x:row>
    <x:row r="36">
      <x:c r="E36" s="10"/>
      <x:c r="I36" s="14"/>
      <x:c r="J36" s="14" t="str">
        <x:f>IF(I36="","",(F36+G36+H36)*I36)</x:f>
      </x:c>
    </x:row>
    <x:row r="37">
      <x:c r="E37" s="10"/>
      <x:c r="I37" s="14"/>
      <x:c r="J37" s="14" t="str">
        <x:f>IF(I37="","",(F37+G37+H37)*I37)</x:f>
      </x:c>
    </x:row>
    <x:row r="38">
      <x:c r="E38" s="10"/>
      <x:c r="I38" s="14"/>
      <x:c r="J38" s="14" t="str">
        <x:f>IF(I38="","",(F38+G38+H38)*I38)</x:f>
      </x:c>
    </x:row>
    <x:row r="39">
      <x:c r="E39" s="10"/>
      <x:c r="I39" s="14"/>
      <x:c r="J39" s="14" t="str">
        <x:f>IF(I39="","",(F39+G39+H39)*I39)</x:f>
      </x:c>
    </x:row>
    <x:row r="40">
      <x:c r="E40" s="10"/>
      <x:c r="I40" s="14"/>
      <x:c r="J40" s="14" t="str">
        <x:f>IF(I40="","",(F40+G40+H40)*I40)</x:f>
      </x:c>
    </x:row>
    <x:row r="41">
      <x:c r="E41" s="10"/>
      <x:c r="I41" s="14"/>
      <x:c r="J41" s="14" t="str">
        <x:f>IF(I41="","",(F41+G41+H41)*I41)</x:f>
      </x:c>
    </x:row>
    <x:row r="42">
      <x:c r="E42" s="10"/>
      <x:c r="I42" s="14"/>
      <x:c r="J42" s="14" t="str">
        <x:f>IF(I42="","",(F42+G42+H42)*I42)</x:f>
      </x:c>
    </x:row>
    <x:row r="43">
      <x:c r="E43" s="10"/>
      <x:c r="I43" s="14"/>
      <x:c r="J43" s="14" t="str">
        <x:f>IF(I43="","",(F43+G43+H43)*I43)</x:f>
      </x:c>
    </x:row>
    <x:row r="44">
      <x:c r="E44" s="10"/>
      <x:c r="I44" s="14"/>
      <x:c r="J44" s="14" t="str">
        <x:f>IF(I44="","",(F44+G44+H44)*I44)</x:f>
      </x:c>
    </x:row>
    <x:row r="45">
      <x:c r="E45" s="10"/>
      <x:c r="I45" s="14"/>
      <x:c r="J45" s="14" t="str">
        <x:f>IF(I45="","",(F45+G45+H45)*I45)</x:f>
      </x:c>
    </x:row>
    <x:row r="46">
      <x:c r="E46" s="10"/>
      <x:c r="I46" s="14"/>
      <x:c r="J46" s="14" t="str">
        <x:f>IF(I46="","",(F46+G46+H46)*I46)</x:f>
      </x:c>
    </x:row>
    <x:row r="47">
      <x:c r="E47" s="10"/>
      <x:c r="I47" s="14"/>
      <x:c r="J47" s="14" t="str">
        <x:f>IF(I47="","",(F47+G47+H47)*I47)</x:f>
      </x:c>
    </x:row>
    <x:row r="48">
      <x:c r="E48" s="10"/>
      <x:c r="I48" s="14"/>
      <x:c r="J48" s="14" t="str">
        <x:f>IF(I48="","",(F48+G48+H48)*I48)</x:f>
      </x:c>
    </x:row>
    <x:row r="49">
      <x:c r="E49" s="10"/>
      <x:c r="I49" s="14"/>
      <x:c r="J49" s="14" t="str">
        <x:f>IF(I49="","",(F49+G49+H49)*I49)</x:f>
      </x:c>
    </x:row>
    <x:row r="50">
      <x:c r="E50" s="10"/>
      <x:c r="I50" s="14"/>
      <x:c r="J50" s="14" t="str">
        <x:f>IF(I50="","",(F50+G50+H50)*I50)</x:f>
      </x:c>
    </x:row>
    <x:row r="51">
      <x:c r="E51" s="10"/>
      <x:c r="I51" s="14"/>
      <x:c r="J51" s="14" t="str">
        <x:f>IF(I51="","",(F51+G51+H51)*I51)</x:f>
      </x:c>
    </x:row>
    <x:row r="52">
      <x:c r="E52" s="10"/>
      <x:c r="I52" s="14"/>
      <x:c r="J52" s="14" t="str">
        <x:f>IF(I52="","",(F52+G52+H52)*I52)</x:f>
      </x:c>
    </x:row>
    <x:row r="53">
      <x:c r="E53" s="10"/>
      <x:c r="I53" s="14"/>
      <x:c r="J53" s="14" t="str">
        <x:f>IF(I53="","",(F53+G53+H53)*I53)</x:f>
      </x:c>
    </x:row>
    <x:row r="54">
      <x:c r="E54" s="10"/>
      <x:c r="I54" s="14"/>
      <x:c r="J54" s="14" t="str">
        <x:f>IF(I54="","",(F54+G54+H54)*I54)</x:f>
      </x:c>
    </x:row>
    <x:row r="55">
      <x:c r="E55" s="10"/>
      <x:c r="I55" s="14"/>
      <x:c r="J55" s="14" t="str">
        <x:f>IF(I55="","",(F55+G55+H55)*I55)</x:f>
      </x:c>
    </x:row>
    <x:row r="56">
      <x:c r="E56" s="10"/>
      <x:c r="I56" s="14"/>
      <x:c r="J56" s="14" t="str">
        <x:f>IF(I56="","",(F56+G56+H56)*I56)</x:f>
      </x:c>
    </x:row>
    <x:row r="57">
      <x:c r="E57" s="10"/>
      <x:c r="I57" s="14"/>
      <x:c r="J57" s="14" t="str">
        <x:f>IF(I57="","",(F57+G57+H57)*I57)</x:f>
      </x:c>
    </x:row>
    <x:row r="58">
      <x:c r="E58" s="10"/>
      <x:c r="I58" s="14"/>
      <x:c r="J58" s="14" t="str">
        <x:f>IF(I58="","",(F58+G58+H58)*I58)</x:f>
      </x:c>
    </x:row>
    <x:row r="59">
      <x:c r="E59" s="10"/>
      <x:c r="I59" s="14"/>
      <x:c r="J59" s="14" t="str">
        <x:f>IF(I59="","",(F59+G59+H59)*I59)</x:f>
      </x:c>
    </x:row>
    <x:row r="60">
      <x:c r="E60" s="10"/>
      <x:c r="I60" s="14"/>
      <x:c r="J60" s="14" t="str">
        <x:f>IF(I60="","",(F60+G60+H60)*I60)</x:f>
      </x:c>
    </x:row>
    <x:row r="61">
      <x:c r="E61" s="10"/>
      <x:c r="I61" s="14"/>
      <x:c r="J61" s="14" t="str">
        <x:f>IF(I61="","",(F61+G61+H61)*I61)</x:f>
      </x:c>
    </x:row>
    <x:row r="62">
      <x:c r="E62" s="10"/>
      <x:c r="I62" s="14"/>
      <x:c r="J62" s="14" t="str">
        <x:f>IF(I62="","",(F62+G62+H62)*I62)</x:f>
      </x:c>
    </x:row>
    <x:row r="63">
      <x:c r="E63" s="10"/>
      <x:c r="I63" s="14"/>
      <x:c r="J63" s="14" t="str">
        <x:f>IF(I63="","",(F63+G63+H63)*I63)</x:f>
      </x:c>
    </x:row>
    <x:row r="64">
      <x:c r="E64" s="10"/>
      <x:c r="I64" s="14"/>
      <x:c r="J64" s="14" t="str">
        <x:f>IF(I64="","",(F64+G64+H64)*I64)</x:f>
      </x:c>
    </x:row>
    <x:row r="65">
      <x:c r="E65" s="10"/>
      <x:c r="I65" s="14"/>
      <x:c r="J65" s="14" t="str">
        <x:f>IF(I65="","",(F65+G65+H65)*I65)</x:f>
      </x:c>
    </x:row>
    <x:row r="66">
      <x:c r="E66" s="10"/>
      <x:c r="I66" s="14"/>
      <x:c r="J66" s="14" t="str">
        <x:f>IF(I66="","",(F66+G66+H66)*I66)</x:f>
      </x:c>
    </x:row>
    <x:row r="67">
      <x:c r="E67" s="10"/>
      <x:c r="I67" s="14"/>
      <x:c r="J67" s="14" t="str">
        <x:f>IF(I67="","",(F67+G67+H67)*I67)</x:f>
      </x:c>
    </x:row>
    <x:row r="68">
      <x:c r="E68" s="10"/>
      <x:c r="I68" s="14"/>
      <x:c r="J68" s="14" t="str">
        <x:f>IF(I68="","",(F68+G68+H68)*I68)</x:f>
      </x:c>
    </x:row>
    <x:row r="69">
      <x:c r="E69" s="10"/>
      <x:c r="I69" s="14"/>
      <x:c r="J69" s="14" t="str">
        <x:f>IF(I69="","",(F69+G69+H69)*I69)</x:f>
      </x:c>
    </x:row>
    <x:row r="70">
      <x:c r="E70" s="10"/>
      <x:c r="I70" s="14"/>
      <x:c r="J70" s="14" t="str">
        <x:f>IF(I70="","",(F70+G70+H70)*I70)</x:f>
      </x:c>
    </x:row>
    <x:row r="71">
      <x:c r="E71" s="10"/>
      <x:c r="I71" s="14"/>
      <x:c r="J71" s="14" t="str">
        <x:f>IF(I71="","",(F71+G71+H71)*I71)</x:f>
      </x:c>
    </x:row>
    <x:row r="72">
      <x:c r="E72" s="10"/>
      <x:c r="I72" s="14"/>
      <x:c r="J72" s="14" t="str">
        <x:f>IF(I72="","",(F72+G72+H72)*I72)</x:f>
      </x:c>
    </x:row>
    <x:row r="73">
      <x:c r="E73" s="10"/>
      <x:c r="I73" s="14"/>
      <x:c r="J73" s="14" t="str">
        <x:f>IF(I73="","",(F73+G73+H73)*I73)</x:f>
      </x:c>
    </x:row>
    <x:row r="74">
      <x:c r="E74" s="10"/>
      <x:c r="I74" s="14"/>
      <x:c r="J74" s="14" t="str">
        <x:f>IF(I74="","",(F74+G74+H74)*I74)</x:f>
      </x:c>
    </x:row>
    <x:row r="75">
      <x:c r="E75" s="10"/>
      <x:c r="I75" s="14"/>
      <x:c r="J75" s="14" t="str">
        <x:f>IF(I75="","",(F75+G75+H75)*I75)</x:f>
      </x:c>
    </x:row>
    <x:row r="76">
      <x:c r="E76" s="10"/>
      <x:c r="I76" s="14"/>
      <x:c r="J76" s="14" t="str">
        <x:f>IF(I76="","",(F76+G76+H76)*I76)</x:f>
      </x:c>
    </x:row>
    <x:row r="77">
      <x:c r="E77" s="10"/>
      <x:c r="I77" s="14"/>
      <x:c r="J77" s="14" t="str">
        <x:f>IF(I77="","",(F77+G77+H77)*I77)</x:f>
      </x:c>
    </x:row>
    <x:row r="78">
      <x:c r="E78" s="10"/>
      <x:c r="I78" s="14"/>
      <x:c r="J78" s="14" t="str">
        <x:f>IF(I78="","",(F78+G78+H78)*I78)</x:f>
      </x:c>
    </x:row>
    <x:row r="79">
      <x:c r="E79" s="10"/>
      <x:c r="I79" s="14"/>
      <x:c r="J79" s="14" t="str">
        <x:f>IF(I79="","",(F79+G79+H79)*I79)</x:f>
      </x:c>
    </x:row>
    <x:row r="80">
      <x:c r="E80" s="10"/>
      <x:c r="I80" s="14"/>
      <x:c r="J80" s="14" t="str">
        <x:f>IF(I80="","",(F80+G80+H80)*I80)</x:f>
      </x:c>
    </x:row>
    <x:row r="81">
      <x:c r="E81" s="10"/>
      <x:c r="I81" s="14"/>
      <x:c r="J81" s="14" t="str">
        <x:f>IF(I81="","",(F81+G81+H81)*I81)</x:f>
      </x:c>
    </x:row>
    <x:row r="82">
      <x:c r="E82" s="10"/>
      <x:c r="I82" s="14"/>
      <x:c r="J82" s="14" t="str">
        <x:f>IF(I82="","",(F82+G82+H82)*I82)</x:f>
      </x:c>
    </x:row>
    <x:row r="83">
      <x:c r="E83" s="10"/>
      <x:c r="I83" s="14"/>
      <x:c r="J83" s="14" t="str">
        <x:f>IF(I83="","",(F83+G83+H83)*I83)</x:f>
      </x:c>
    </x:row>
    <x:row r="84">
      <x:c r="E84" s="10"/>
      <x:c r="I84" s="14"/>
      <x:c r="J84" s="14" t="str">
        <x:f>IF(I84="","",(F84+G84+H84)*I84)</x:f>
      </x:c>
    </x:row>
    <x:row r="85">
      <x:c r="E85" s="10"/>
      <x:c r="I85" s="14"/>
      <x:c r="J85" s="14" t="str">
        <x:f>IF(I85="","",(F85+G85+H85)*I85)</x:f>
      </x:c>
    </x:row>
    <x:row r="86">
      <x:c r="E86" s="10"/>
      <x:c r="I86" s="14"/>
      <x:c r="J86" s="14" t="str">
        <x:f>IF(I86="","",(F86+G86+H86)*I86)</x:f>
      </x:c>
    </x:row>
    <x:row r="87">
      <x:c r="E87" s="10"/>
      <x:c r="I87" s="14"/>
      <x:c r="J87" s="14" t="str">
        <x:f>IF(I87="","",(F87+G87+H87)*I87)</x:f>
      </x:c>
    </x:row>
    <x:row r="88">
      <x:c r="E88" s="10"/>
      <x:c r="I88" s="14"/>
      <x:c r="J88" s="14" t="str">
        <x:f>IF(I88="","",(F88+G88+H88)*I88)</x:f>
      </x:c>
    </x:row>
    <x:row r="89">
      <x:c r="E89" s="10"/>
      <x:c r="I89" s="14"/>
      <x:c r="J89" s="14" t="str">
        <x:f>IF(I89="","",(F89+G89+H89)*I89)</x:f>
      </x:c>
    </x:row>
    <x:row r="90">
      <x:c r="E90" s="10"/>
      <x:c r="I90" s="14"/>
      <x:c r="J90" s="14" t="str">
        <x:f>IF(I90="","",(F90+G90+H90)*I90)</x:f>
      </x:c>
    </x:row>
    <x:row r="91">
      <x:c r="E91" s="10"/>
      <x:c r="I91" s="14"/>
      <x:c r="J91" s="14" t="str">
        <x:f>IF(I91="","",(F91+G91+H91)*I91)</x:f>
      </x:c>
    </x:row>
    <x:row r="92">
      <x:c r="E92" s="10"/>
      <x:c r="I92" s="14"/>
      <x:c r="J92" s="14" t="str">
        <x:f>IF(I92="","",(F92+G92+H92)*I92)</x:f>
      </x:c>
    </x:row>
    <x:row r="93">
      <x:c r="E93" s="10"/>
      <x:c r="I93" s="14"/>
      <x:c r="J93" s="14" t="str">
        <x:f>IF(I93="","",(F93+G93+H93)*I93)</x:f>
      </x:c>
    </x:row>
    <x:row r="94">
      <x:c r="E94" s="10"/>
      <x:c r="I94" s="14"/>
      <x:c r="J94" s="14" t="str">
        <x:f>IF(I94="","",(F94+G94+H94)*I94)</x:f>
      </x:c>
    </x:row>
    <x:row r="95">
      <x:c r="E95" s="10"/>
      <x:c r="I95" s="14"/>
      <x:c r="J95" s="14" t="str">
        <x:f>IF(I95="","",(F95+G95+H95)*I95)</x:f>
      </x:c>
    </x:row>
    <x:row r="96">
      <x:c r="E96" s="10"/>
      <x:c r="I96" s="14"/>
      <x:c r="J96" s="14" t="str">
        <x:f>IF(I96="","",(F96+G96+H96)*I96)</x:f>
      </x:c>
    </x:row>
    <x:row r="97">
      <x:c r="E97" s="10"/>
      <x:c r="I97" s="14"/>
      <x:c r="J97" s="14" t="str">
        <x:f>IF(I97="","",(F97+G97+H97)*I97)</x:f>
      </x:c>
    </x:row>
    <x:row r="98">
      <x:c r="E98" s="10"/>
      <x:c r="I98" s="14"/>
      <x:c r="J98" s="14" t="str">
        <x:f>IF(I98="","",(F98+G98+H98)*I98)</x:f>
      </x:c>
    </x:row>
    <x:row r="99">
      <x:c r="E99" s="10"/>
      <x:c r="I99" s="14"/>
      <x:c r="J99" s="14" t="str">
        <x:f>IF(I99="","",(F99+G99+H99)*I99)</x:f>
      </x:c>
    </x:row>
    <x:row r="100">
      <x:c r="E100" s="10"/>
      <x:c r="I100" s="14"/>
      <x:c r="J100" s="14" t="str">
        <x:f>IF(I100="","",(F100+G100+H100)*I100)</x:f>
      </x:c>
    </x:row>
    <x:row r="101">
      <x:c r="E101" s="10"/>
      <x:c r="I101" s="14"/>
      <x:c r="J101" s="14" t="str">
        <x:f>IF(I101="","",(F101+G101+H101)*I101)</x:f>
      </x:c>
    </x:row>
    <x:row r="102">
      <x:c r="E102" s="10"/>
      <x:c r="I102" s="14"/>
      <x:c r="J102" s="14" t="str">
        <x:f>IF(I102="","",(F102+G102+H102)*I102)</x:f>
      </x:c>
    </x:row>
    <x:row r="103">
      <x:c r="E103" s="10"/>
      <x:c r="I103" s="14"/>
      <x:c r="J103" s="14" t="str">
        <x:f>IF(I103="","",(F103+G103+H103)*I103)</x:f>
      </x:c>
    </x:row>
    <x:row r="104">
      <x:c r="E104" s="10"/>
      <x:c r="I104" s="14"/>
      <x:c r="J104" s="14" t="str">
        <x:f>IF(I104="","",(F104+G104+H104)*I104)</x:f>
      </x:c>
    </x:row>
  </x:sheetData>
  <x:mergeCells>
    <x:mergeCell ref="A1:L1"/>
    <x:mergeCell ref="A2:L2"/>
  </x:mergeCells>
  <x:pageMargins left="0.7" right="0.7" top="0.75" bottom="0.75" header="0.3" footer="0.3"/>
</x:worksheet>
</file>

<file path=xl/worksheets/sheet22.xml><?xml version="1.0" encoding="utf-8"?>
<x:worksheet xmlns:x="http://schemas.openxmlformats.org/spreadsheetml/2006/main">
  <x:sheetViews>
    <x:sheetView showGridLines="0" workbookViewId="0"/>
  </x:sheetViews>
  <x:sheetFormatPr defaultRowHeight="15"/>
  <x:cols>
    <x:col min="1" max="1" width="18" hidden="0" customWidth="1"/>
    <x:col min="2" max="2" width="14" hidden="0" customWidth="1"/>
    <x:col min="3" max="3" width="20" hidden="0" customWidth="1"/>
    <x:col min="4" max="4" width="13" hidden="0" customWidth="1"/>
    <x:col min="5" max="5" width="18" hidden="0" customWidth="1"/>
    <x:col min="6" max="6" width="14" hidden="0" customWidth="1"/>
    <x:col min="7" max="7" width="14" hidden="0" customWidth="1"/>
    <x:col min="8" max="8" width="16" hidden="0" customWidth="1"/>
    <x:col min="9" max="9" width="14" hidden="0" customWidth="1"/>
    <x:col min="10" max="10" width="16" hidden="0" customWidth="1"/>
    <x:col min="11" max="11" width="18" hidden="0" customWidth="1"/>
    <x:col min="12" max="12" width="14" hidden="0" customWidth="1"/>
    <x:col min="13" max="13" width="18" hidden="0" customWidth="1"/>
    <x:col min="14" max="14" width="14" hidden="0" customWidth="1"/>
    <x:col min="15" max="15" width="14" hidden="0" customWidth="1"/>
    <x:col min="16" max="16" width="18" hidden="0" customWidth="1"/>
    <x:col min="17" max="17" width="28" hidden="0" customWidth="1"/>
  </x:cols>
  <x:sheetData>
    <x:row r="1">
      <x:c r="A1" s="2" t="str">
        <x:v>HOTAC Hotel Invoice Verification</x:v>
      </x:c>
    </x:row>
    <x:row r="2">
      <x:c r="A2" s="5" t="str">
        <x:v>Enter approved source data only. Formula/control columns should not be overwritten.</x:v>
      </x:c>
    </x:row>
    <x:row r="4">
      <x:c r="A4" s="9" t="str">
        <x:v>Verification ID</x:v>
      </x:c>
      <x:c r="B4" s="9" t="str">
        <x:v>Hotel ID</x:v>
      </x:c>
      <x:c r="C4" s="9" t="str">
        <x:v>Hotel Invoice No</x:v>
      </x:c>
      <x:c r="D4" s="9" t="str">
        <x:v>Invoice Date</x:v>
      </x:c>
      <x:c r="E4" s="9" t="str">
        <x:v>Voucher No</x:v>
      </x:c>
      <x:c r="F4" s="9" t="str">
        <x:v>Room Amount</x:v>
      </x:c>
      <x:c r="G4" s="9" t="str">
        <x:v>Meal Amount</x:v>
      </x:c>
      <x:c r="H4" s="9" t="str">
        <x:v>Transport Amount</x:v>
      </x:c>
      <x:c r="I4" s="9" t="str">
        <x:v>Tax</x:v>
      </x:c>
      <x:c r="J4" s="9" t="str">
        <x:v>Invoice Total</x:v>
      </x:c>
      <x:c r="K4" s="9" t="str">
        <x:v>Contract Expected</x:v>
      </x:c>
      <x:c r="L4" s="9" t="str">
        <x:v>Variance</x:v>
      </x:c>
      <x:c r="M4" s="9" t="str">
        <x:v>Duplicate Invoice?</x:v>
      </x:c>
      <x:c r="N4" s="9" t="str">
        <x:v>Stay Match?</x:v>
      </x:c>
      <x:c r="O4" s="9" t="str">
        <x:v>Checker</x:v>
      </x:c>
      <x:c r="P4" s="9" t="str">
        <x:v>Approval Status</x:v>
      </x:c>
      <x:c r="Q4" s="9" t="str">
        <x:v>Exception</x:v>
      </x:c>
    </x:row>
    <x:row r="5">
      <x:c r="D5" s="10"/>
      <x:c r="F5" s="14"/>
      <x:c r="G5" s="14"/>
      <x:c r="H5" s="14"/>
      <x:c r="I5" s="14"/>
      <x:c r="J5" s="14" t="str">
        <x:f>IF(F5="","",SUM(F5:I5))</x:f>
      </x:c>
      <x:c r="K5" s="14"/>
      <x:c r="L5" s="14" t="str">
        <x:f>IF(J5="","",J5-K5)</x:f>
      </x:c>
      <x:c r="M5" t="str">
        <x:f>IF(C5="","",IF(COUNTIFS($B$5:$B$104,B5,$C$5:$C$104,C5)&gt;1,"YES","NO"))</x:f>
      </x:c>
    </x:row>
    <x:row r="6">
      <x:c r="D6" s="10"/>
      <x:c r="F6" s="14"/>
      <x:c r="G6" s="14"/>
      <x:c r="H6" s="14"/>
      <x:c r="I6" s="14"/>
      <x:c r="J6" s="14" t="str">
        <x:f>IF(F6="","",SUM(F6:I6))</x:f>
      </x:c>
      <x:c r="K6" s="14"/>
      <x:c r="L6" s="14" t="str">
        <x:f>IF(J6="","",J6-K6)</x:f>
      </x:c>
      <x:c r="M6" t="str">
        <x:f>IF(C6="","",IF(COUNTIFS($B$5:$B$104,B6,$C$5:$C$104,C6)&gt;1,"YES","NO"))</x:f>
      </x:c>
    </x:row>
    <x:row r="7">
      <x:c r="D7" s="10"/>
      <x:c r="F7" s="14"/>
      <x:c r="G7" s="14"/>
      <x:c r="H7" s="14"/>
      <x:c r="I7" s="14"/>
      <x:c r="J7" s="14" t="str">
        <x:f>IF(F7="","",SUM(F7:I7))</x:f>
      </x:c>
      <x:c r="K7" s="14"/>
      <x:c r="L7" s="14" t="str">
        <x:f>IF(J7="","",J7-K7)</x:f>
      </x:c>
      <x:c r="M7" t="str">
        <x:f>IF(C7="","",IF(COUNTIFS($B$5:$B$104,B7,$C$5:$C$104,C7)&gt;1,"YES","NO"))</x:f>
      </x:c>
    </x:row>
    <x:row r="8">
      <x:c r="D8" s="10"/>
      <x:c r="F8" s="14"/>
      <x:c r="G8" s="14"/>
      <x:c r="H8" s="14"/>
      <x:c r="I8" s="14"/>
      <x:c r="J8" s="14" t="str">
        <x:f>IF(F8="","",SUM(F8:I8))</x:f>
      </x:c>
      <x:c r="K8" s="14"/>
      <x:c r="L8" s="14" t="str">
        <x:f>IF(J8="","",J8-K8)</x:f>
      </x:c>
      <x:c r="M8" t="str">
        <x:f>IF(C8="","",IF(COUNTIFS($B$5:$B$104,B8,$C$5:$C$104,C8)&gt;1,"YES","NO"))</x:f>
      </x:c>
    </x:row>
    <x:row r="9">
      <x:c r="D9" s="10"/>
      <x:c r="F9" s="14"/>
      <x:c r="G9" s="14"/>
      <x:c r="H9" s="14"/>
      <x:c r="I9" s="14"/>
      <x:c r="J9" s="14" t="str">
        <x:f>IF(F9="","",SUM(F9:I9))</x:f>
      </x:c>
      <x:c r="K9" s="14"/>
      <x:c r="L9" s="14" t="str">
        <x:f>IF(J9="","",J9-K9)</x:f>
      </x:c>
      <x:c r="M9" t="str">
        <x:f>IF(C9="","",IF(COUNTIFS($B$5:$B$104,B9,$C$5:$C$104,C9)&gt;1,"YES","NO"))</x:f>
      </x:c>
    </x:row>
    <x:row r="10">
      <x:c r="D10" s="10"/>
      <x:c r="F10" s="14"/>
      <x:c r="G10" s="14"/>
      <x:c r="H10" s="14"/>
      <x:c r="I10" s="14"/>
      <x:c r="J10" s="14" t="str">
        <x:f>IF(F10="","",SUM(F10:I10))</x:f>
      </x:c>
      <x:c r="K10" s="14"/>
      <x:c r="L10" s="14" t="str">
        <x:f>IF(J10="","",J10-K10)</x:f>
      </x:c>
      <x:c r="M10" t="str">
        <x:f>IF(C10="","",IF(COUNTIFS($B$5:$B$104,B10,$C$5:$C$104,C10)&gt;1,"YES","NO"))</x:f>
      </x:c>
    </x:row>
    <x:row r="11">
      <x:c r="D11" s="10"/>
      <x:c r="F11" s="14"/>
      <x:c r="G11" s="14"/>
      <x:c r="H11" s="14"/>
      <x:c r="I11" s="14"/>
      <x:c r="J11" s="14" t="str">
        <x:f>IF(F11="","",SUM(F11:I11))</x:f>
      </x:c>
      <x:c r="K11" s="14"/>
      <x:c r="L11" s="14" t="str">
        <x:f>IF(J11="","",J11-K11)</x:f>
      </x:c>
      <x:c r="M11" t="str">
        <x:f>IF(C11="","",IF(COUNTIFS($B$5:$B$104,B11,$C$5:$C$104,C11)&gt;1,"YES","NO"))</x:f>
      </x:c>
    </x:row>
    <x:row r="12">
      <x:c r="D12" s="10"/>
      <x:c r="F12" s="14"/>
      <x:c r="G12" s="14"/>
      <x:c r="H12" s="14"/>
      <x:c r="I12" s="14"/>
      <x:c r="J12" s="14" t="str">
        <x:f>IF(F12="","",SUM(F12:I12))</x:f>
      </x:c>
      <x:c r="K12" s="14"/>
      <x:c r="L12" s="14" t="str">
        <x:f>IF(J12="","",J12-K12)</x:f>
      </x:c>
      <x:c r="M12" t="str">
        <x:f>IF(C12="","",IF(COUNTIFS($B$5:$B$104,B12,$C$5:$C$104,C12)&gt;1,"YES","NO"))</x:f>
      </x:c>
    </x:row>
    <x:row r="13">
      <x:c r="D13" s="10"/>
      <x:c r="F13" s="14"/>
      <x:c r="G13" s="14"/>
      <x:c r="H13" s="14"/>
      <x:c r="I13" s="14"/>
      <x:c r="J13" s="14" t="str">
        <x:f>IF(F13="","",SUM(F13:I13))</x:f>
      </x:c>
      <x:c r="K13" s="14"/>
      <x:c r="L13" s="14" t="str">
        <x:f>IF(J13="","",J13-K13)</x:f>
      </x:c>
      <x:c r="M13" t="str">
        <x:f>IF(C13="","",IF(COUNTIFS($B$5:$B$104,B13,$C$5:$C$104,C13)&gt;1,"YES","NO"))</x:f>
      </x:c>
    </x:row>
    <x:row r="14">
      <x:c r="D14" s="10"/>
      <x:c r="F14" s="14"/>
      <x:c r="G14" s="14"/>
      <x:c r="H14" s="14"/>
      <x:c r="I14" s="14"/>
      <x:c r="J14" s="14" t="str">
        <x:f>IF(F14="","",SUM(F14:I14))</x:f>
      </x:c>
      <x:c r="K14" s="14"/>
      <x:c r="L14" s="14" t="str">
        <x:f>IF(J14="","",J14-K14)</x:f>
      </x:c>
      <x:c r="M14" t="str">
        <x:f>IF(C14="","",IF(COUNTIFS($B$5:$B$104,B14,$C$5:$C$104,C14)&gt;1,"YES","NO"))</x:f>
      </x:c>
    </x:row>
    <x:row r="15">
      <x:c r="D15" s="10"/>
      <x:c r="F15" s="14"/>
      <x:c r="G15" s="14"/>
      <x:c r="H15" s="14"/>
      <x:c r="I15" s="14"/>
      <x:c r="J15" s="14" t="str">
        <x:f>IF(F15="","",SUM(F15:I15))</x:f>
      </x:c>
      <x:c r="K15" s="14"/>
      <x:c r="L15" s="14" t="str">
        <x:f>IF(J15="","",J15-K15)</x:f>
      </x:c>
      <x:c r="M15" t="str">
        <x:f>IF(C15="","",IF(COUNTIFS($B$5:$B$104,B15,$C$5:$C$104,C15)&gt;1,"YES","NO"))</x:f>
      </x:c>
    </x:row>
    <x:row r="16">
      <x:c r="D16" s="10"/>
      <x:c r="F16" s="14"/>
      <x:c r="G16" s="14"/>
      <x:c r="H16" s="14"/>
      <x:c r="I16" s="14"/>
      <x:c r="J16" s="14" t="str">
        <x:f>IF(F16="","",SUM(F16:I16))</x:f>
      </x:c>
      <x:c r="K16" s="14"/>
      <x:c r="L16" s="14" t="str">
        <x:f>IF(J16="","",J16-K16)</x:f>
      </x:c>
      <x:c r="M16" t="str">
        <x:f>IF(C16="","",IF(COUNTIFS($B$5:$B$104,B16,$C$5:$C$104,C16)&gt;1,"YES","NO"))</x:f>
      </x:c>
    </x:row>
    <x:row r="17">
      <x:c r="D17" s="10"/>
      <x:c r="F17" s="14"/>
      <x:c r="G17" s="14"/>
      <x:c r="H17" s="14"/>
      <x:c r="I17" s="14"/>
      <x:c r="J17" s="14" t="str">
        <x:f>IF(F17="","",SUM(F17:I17))</x:f>
      </x:c>
      <x:c r="K17" s="14"/>
      <x:c r="L17" s="14" t="str">
        <x:f>IF(J17="","",J17-K17)</x:f>
      </x:c>
      <x:c r="M17" t="str">
        <x:f>IF(C17="","",IF(COUNTIFS($B$5:$B$104,B17,$C$5:$C$104,C17)&gt;1,"YES","NO"))</x:f>
      </x:c>
    </x:row>
    <x:row r="18">
      <x:c r="D18" s="10"/>
      <x:c r="F18" s="14"/>
      <x:c r="G18" s="14"/>
      <x:c r="H18" s="14"/>
      <x:c r="I18" s="14"/>
      <x:c r="J18" s="14" t="str">
        <x:f>IF(F18="","",SUM(F18:I18))</x:f>
      </x:c>
      <x:c r="K18" s="14"/>
      <x:c r="L18" s="14" t="str">
        <x:f>IF(J18="","",J18-K18)</x:f>
      </x:c>
      <x:c r="M18" t="str">
        <x:f>IF(C18="","",IF(COUNTIFS($B$5:$B$104,B18,$C$5:$C$104,C18)&gt;1,"YES","NO"))</x:f>
      </x:c>
    </x:row>
    <x:row r="19">
      <x:c r="D19" s="10"/>
      <x:c r="F19" s="14"/>
      <x:c r="G19" s="14"/>
      <x:c r="H19" s="14"/>
      <x:c r="I19" s="14"/>
      <x:c r="J19" s="14" t="str">
        <x:f>IF(F19="","",SUM(F19:I19))</x:f>
      </x:c>
      <x:c r="K19" s="14"/>
      <x:c r="L19" s="14" t="str">
        <x:f>IF(J19="","",J19-K19)</x:f>
      </x:c>
      <x:c r="M19" t="str">
        <x:f>IF(C19="","",IF(COUNTIFS($B$5:$B$104,B19,$C$5:$C$104,C19)&gt;1,"YES","NO"))</x:f>
      </x:c>
    </x:row>
    <x:row r="20">
      <x:c r="D20" s="10"/>
      <x:c r="F20" s="14"/>
      <x:c r="G20" s="14"/>
      <x:c r="H20" s="14"/>
      <x:c r="I20" s="14"/>
      <x:c r="J20" s="14" t="str">
        <x:f>IF(F20="","",SUM(F20:I20))</x:f>
      </x:c>
      <x:c r="K20" s="14"/>
      <x:c r="L20" s="14" t="str">
        <x:f>IF(J20="","",J20-K20)</x:f>
      </x:c>
      <x:c r="M20" t="str">
        <x:f>IF(C20="","",IF(COUNTIFS($B$5:$B$104,B20,$C$5:$C$104,C20)&gt;1,"YES","NO"))</x:f>
      </x:c>
    </x:row>
    <x:row r="21">
      <x:c r="D21" s="10"/>
      <x:c r="F21" s="14"/>
      <x:c r="G21" s="14"/>
      <x:c r="H21" s="14"/>
      <x:c r="I21" s="14"/>
      <x:c r="J21" s="14" t="str">
        <x:f>IF(F21="","",SUM(F21:I21))</x:f>
      </x:c>
      <x:c r="K21" s="14"/>
      <x:c r="L21" s="14" t="str">
        <x:f>IF(J21="","",J21-K21)</x:f>
      </x:c>
      <x:c r="M21" t="str">
        <x:f>IF(C21="","",IF(COUNTIFS($B$5:$B$104,B21,$C$5:$C$104,C21)&gt;1,"YES","NO"))</x:f>
      </x:c>
    </x:row>
    <x:row r="22">
      <x:c r="D22" s="10"/>
      <x:c r="F22" s="14"/>
      <x:c r="G22" s="14"/>
      <x:c r="H22" s="14"/>
      <x:c r="I22" s="14"/>
      <x:c r="J22" s="14" t="str">
        <x:f>IF(F22="","",SUM(F22:I22))</x:f>
      </x:c>
      <x:c r="K22" s="14"/>
      <x:c r="L22" s="14" t="str">
        <x:f>IF(J22="","",J22-K22)</x:f>
      </x:c>
      <x:c r="M22" t="str">
        <x:f>IF(C22="","",IF(COUNTIFS($B$5:$B$104,B22,$C$5:$C$104,C22)&gt;1,"YES","NO"))</x:f>
      </x:c>
    </x:row>
    <x:row r="23">
      <x:c r="D23" s="10"/>
      <x:c r="F23" s="14"/>
      <x:c r="G23" s="14"/>
      <x:c r="H23" s="14"/>
      <x:c r="I23" s="14"/>
      <x:c r="J23" s="14" t="str">
        <x:f>IF(F23="","",SUM(F23:I23))</x:f>
      </x:c>
      <x:c r="K23" s="14"/>
      <x:c r="L23" s="14" t="str">
        <x:f>IF(J23="","",J23-K23)</x:f>
      </x:c>
      <x:c r="M23" t="str">
        <x:f>IF(C23="","",IF(COUNTIFS($B$5:$B$104,B23,$C$5:$C$104,C23)&gt;1,"YES","NO"))</x:f>
      </x:c>
    </x:row>
    <x:row r="24">
      <x:c r="D24" s="10"/>
      <x:c r="F24" s="14"/>
      <x:c r="G24" s="14"/>
      <x:c r="H24" s="14"/>
      <x:c r="I24" s="14"/>
      <x:c r="J24" s="14" t="str">
        <x:f>IF(F24="","",SUM(F24:I24))</x:f>
      </x:c>
      <x:c r="K24" s="14"/>
      <x:c r="L24" s="14" t="str">
        <x:f>IF(J24="","",J24-K24)</x:f>
      </x:c>
      <x:c r="M24" t="str">
        <x:f>IF(C24="","",IF(COUNTIFS($B$5:$B$104,B24,$C$5:$C$104,C24)&gt;1,"YES","NO"))</x:f>
      </x:c>
    </x:row>
    <x:row r="25">
      <x:c r="D25" s="10"/>
      <x:c r="F25" s="14"/>
      <x:c r="G25" s="14"/>
      <x:c r="H25" s="14"/>
      <x:c r="I25" s="14"/>
      <x:c r="J25" s="14" t="str">
        <x:f>IF(F25="","",SUM(F25:I25))</x:f>
      </x:c>
      <x:c r="K25" s="14"/>
      <x:c r="L25" s="14" t="str">
        <x:f>IF(J25="","",J25-K25)</x:f>
      </x:c>
      <x:c r="M25" t="str">
        <x:f>IF(C25="","",IF(COUNTIFS($B$5:$B$104,B25,$C$5:$C$104,C25)&gt;1,"YES","NO"))</x:f>
      </x:c>
    </x:row>
    <x:row r="26">
      <x:c r="D26" s="10"/>
      <x:c r="F26" s="14"/>
      <x:c r="G26" s="14"/>
      <x:c r="H26" s="14"/>
      <x:c r="I26" s="14"/>
      <x:c r="J26" s="14" t="str">
        <x:f>IF(F26="","",SUM(F26:I26))</x:f>
      </x:c>
      <x:c r="K26" s="14"/>
      <x:c r="L26" s="14" t="str">
        <x:f>IF(J26="","",J26-K26)</x:f>
      </x:c>
      <x:c r="M26" t="str">
        <x:f>IF(C26="","",IF(COUNTIFS($B$5:$B$104,B26,$C$5:$C$104,C26)&gt;1,"YES","NO"))</x:f>
      </x:c>
    </x:row>
    <x:row r="27">
      <x:c r="D27" s="10"/>
      <x:c r="F27" s="14"/>
      <x:c r="G27" s="14"/>
      <x:c r="H27" s="14"/>
      <x:c r="I27" s="14"/>
      <x:c r="J27" s="14" t="str">
        <x:f>IF(F27="","",SUM(F27:I27))</x:f>
      </x:c>
      <x:c r="K27" s="14"/>
      <x:c r="L27" s="14" t="str">
        <x:f>IF(J27="","",J27-K27)</x:f>
      </x:c>
      <x:c r="M27" t="str">
        <x:f>IF(C27="","",IF(COUNTIFS($B$5:$B$104,B27,$C$5:$C$104,C27)&gt;1,"YES","NO"))</x:f>
      </x:c>
    </x:row>
    <x:row r="28">
      <x:c r="D28" s="10"/>
      <x:c r="F28" s="14"/>
      <x:c r="G28" s="14"/>
      <x:c r="H28" s="14"/>
      <x:c r="I28" s="14"/>
      <x:c r="J28" s="14" t="str">
        <x:f>IF(F28="","",SUM(F28:I28))</x:f>
      </x:c>
      <x:c r="K28" s="14"/>
      <x:c r="L28" s="14" t="str">
        <x:f>IF(J28="","",J28-K28)</x:f>
      </x:c>
      <x:c r="M28" t="str">
        <x:f>IF(C28="","",IF(COUNTIFS($B$5:$B$104,B28,$C$5:$C$104,C28)&gt;1,"YES","NO"))</x:f>
      </x:c>
    </x:row>
    <x:row r="29">
      <x:c r="D29" s="10"/>
      <x:c r="F29" s="14"/>
      <x:c r="G29" s="14"/>
      <x:c r="H29" s="14"/>
      <x:c r="I29" s="14"/>
      <x:c r="J29" s="14" t="str">
        <x:f>IF(F29="","",SUM(F29:I29))</x:f>
      </x:c>
      <x:c r="K29" s="14"/>
      <x:c r="L29" s="14" t="str">
        <x:f>IF(J29="","",J29-K29)</x:f>
      </x:c>
      <x:c r="M29" t="str">
        <x:f>IF(C29="","",IF(COUNTIFS($B$5:$B$104,B29,$C$5:$C$104,C29)&gt;1,"YES","NO"))</x:f>
      </x:c>
    </x:row>
    <x:row r="30">
      <x:c r="D30" s="10"/>
      <x:c r="F30" s="14"/>
      <x:c r="G30" s="14"/>
      <x:c r="H30" s="14"/>
      <x:c r="I30" s="14"/>
      <x:c r="J30" s="14" t="str">
        <x:f>IF(F30="","",SUM(F30:I30))</x:f>
      </x:c>
      <x:c r="K30" s="14"/>
      <x:c r="L30" s="14" t="str">
        <x:f>IF(J30="","",J30-K30)</x:f>
      </x:c>
      <x:c r="M30" t="str">
        <x:f>IF(C30="","",IF(COUNTIFS($B$5:$B$104,B30,$C$5:$C$104,C30)&gt;1,"YES","NO"))</x:f>
      </x:c>
    </x:row>
    <x:row r="31">
      <x:c r="D31" s="10"/>
      <x:c r="F31" s="14"/>
      <x:c r="G31" s="14"/>
      <x:c r="H31" s="14"/>
      <x:c r="I31" s="14"/>
      <x:c r="J31" s="14" t="str">
        <x:f>IF(F31="","",SUM(F31:I31))</x:f>
      </x:c>
      <x:c r="K31" s="14"/>
      <x:c r="L31" s="14" t="str">
        <x:f>IF(J31="","",J31-K31)</x:f>
      </x:c>
      <x:c r="M31" t="str">
        <x:f>IF(C31="","",IF(COUNTIFS($B$5:$B$104,B31,$C$5:$C$104,C31)&gt;1,"YES","NO"))</x:f>
      </x:c>
    </x:row>
    <x:row r="32">
      <x:c r="D32" s="10"/>
      <x:c r="F32" s="14"/>
      <x:c r="G32" s="14"/>
      <x:c r="H32" s="14"/>
      <x:c r="I32" s="14"/>
      <x:c r="J32" s="14" t="str">
        <x:f>IF(F32="","",SUM(F32:I32))</x:f>
      </x:c>
      <x:c r="K32" s="14"/>
      <x:c r="L32" s="14" t="str">
        <x:f>IF(J32="","",J32-K32)</x:f>
      </x:c>
      <x:c r="M32" t="str">
        <x:f>IF(C32="","",IF(COUNTIFS($B$5:$B$104,B32,$C$5:$C$104,C32)&gt;1,"YES","NO"))</x:f>
      </x:c>
    </x:row>
    <x:row r="33">
      <x:c r="D33" s="10"/>
      <x:c r="F33" s="14"/>
      <x:c r="G33" s="14"/>
      <x:c r="H33" s="14"/>
      <x:c r="I33" s="14"/>
      <x:c r="J33" s="14" t="str">
        <x:f>IF(F33="","",SUM(F33:I33))</x:f>
      </x:c>
      <x:c r="K33" s="14"/>
      <x:c r="L33" s="14" t="str">
        <x:f>IF(J33="","",J33-K33)</x:f>
      </x:c>
      <x:c r="M33" t="str">
        <x:f>IF(C33="","",IF(COUNTIFS($B$5:$B$104,B33,$C$5:$C$104,C33)&gt;1,"YES","NO"))</x:f>
      </x:c>
    </x:row>
    <x:row r="34">
      <x:c r="D34" s="10"/>
      <x:c r="F34" s="14"/>
      <x:c r="G34" s="14"/>
      <x:c r="H34" s="14"/>
      <x:c r="I34" s="14"/>
      <x:c r="J34" s="14" t="str">
        <x:f>IF(F34="","",SUM(F34:I34))</x:f>
      </x:c>
      <x:c r="K34" s="14"/>
      <x:c r="L34" s="14" t="str">
        <x:f>IF(J34="","",J34-K34)</x:f>
      </x:c>
      <x:c r="M34" t="str">
        <x:f>IF(C34="","",IF(COUNTIFS($B$5:$B$104,B34,$C$5:$C$104,C34)&gt;1,"YES","NO"))</x:f>
      </x:c>
    </x:row>
    <x:row r="35">
      <x:c r="D35" s="10"/>
      <x:c r="F35" s="14"/>
      <x:c r="G35" s="14"/>
      <x:c r="H35" s="14"/>
      <x:c r="I35" s="14"/>
      <x:c r="J35" s="14" t="str">
        <x:f>IF(F35="","",SUM(F35:I35))</x:f>
      </x:c>
      <x:c r="K35" s="14"/>
      <x:c r="L35" s="14" t="str">
        <x:f>IF(J35="","",J35-K35)</x:f>
      </x:c>
      <x:c r="M35" t="str">
        <x:f>IF(C35="","",IF(COUNTIFS($B$5:$B$104,B35,$C$5:$C$104,C35)&gt;1,"YES","NO"))</x:f>
      </x:c>
    </x:row>
    <x:row r="36">
      <x:c r="D36" s="10"/>
      <x:c r="F36" s="14"/>
      <x:c r="G36" s="14"/>
      <x:c r="H36" s="14"/>
      <x:c r="I36" s="14"/>
      <x:c r="J36" s="14" t="str">
        <x:f>IF(F36="","",SUM(F36:I36))</x:f>
      </x:c>
      <x:c r="K36" s="14"/>
      <x:c r="L36" s="14" t="str">
        <x:f>IF(J36="","",J36-K36)</x:f>
      </x:c>
      <x:c r="M36" t="str">
        <x:f>IF(C36="","",IF(COUNTIFS($B$5:$B$104,B36,$C$5:$C$104,C36)&gt;1,"YES","NO"))</x:f>
      </x:c>
    </x:row>
    <x:row r="37">
      <x:c r="D37" s="10"/>
      <x:c r="F37" s="14"/>
      <x:c r="G37" s="14"/>
      <x:c r="H37" s="14"/>
      <x:c r="I37" s="14"/>
      <x:c r="J37" s="14" t="str">
        <x:f>IF(F37="","",SUM(F37:I37))</x:f>
      </x:c>
      <x:c r="K37" s="14"/>
      <x:c r="L37" s="14" t="str">
        <x:f>IF(J37="","",J37-K37)</x:f>
      </x:c>
      <x:c r="M37" t="str">
        <x:f>IF(C37="","",IF(COUNTIFS($B$5:$B$104,B37,$C$5:$C$104,C37)&gt;1,"YES","NO"))</x:f>
      </x:c>
    </x:row>
    <x:row r="38">
      <x:c r="D38" s="10"/>
      <x:c r="F38" s="14"/>
      <x:c r="G38" s="14"/>
      <x:c r="H38" s="14"/>
      <x:c r="I38" s="14"/>
      <x:c r="J38" s="14" t="str">
        <x:f>IF(F38="","",SUM(F38:I38))</x:f>
      </x:c>
      <x:c r="K38" s="14"/>
      <x:c r="L38" s="14" t="str">
        <x:f>IF(J38="","",J38-K38)</x:f>
      </x:c>
      <x:c r="M38" t="str">
        <x:f>IF(C38="","",IF(COUNTIFS($B$5:$B$104,B38,$C$5:$C$104,C38)&gt;1,"YES","NO"))</x:f>
      </x:c>
    </x:row>
    <x:row r="39">
      <x:c r="D39" s="10"/>
      <x:c r="F39" s="14"/>
      <x:c r="G39" s="14"/>
      <x:c r="H39" s="14"/>
      <x:c r="I39" s="14"/>
      <x:c r="J39" s="14" t="str">
        <x:f>IF(F39="","",SUM(F39:I39))</x:f>
      </x:c>
      <x:c r="K39" s="14"/>
      <x:c r="L39" s="14" t="str">
        <x:f>IF(J39="","",J39-K39)</x:f>
      </x:c>
      <x:c r="M39" t="str">
        <x:f>IF(C39="","",IF(COUNTIFS($B$5:$B$104,B39,$C$5:$C$104,C39)&gt;1,"YES","NO"))</x:f>
      </x:c>
    </x:row>
    <x:row r="40">
      <x:c r="D40" s="10"/>
      <x:c r="F40" s="14"/>
      <x:c r="G40" s="14"/>
      <x:c r="H40" s="14"/>
      <x:c r="I40" s="14"/>
      <x:c r="J40" s="14" t="str">
        <x:f>IF(F40="","",SUM(F40:I40))</x:f>
      </x:c>
      <x:c r="K40" s="14"/>
      <x:c r="L40" s="14" t="str">
        <x:f>IF(J40="","",J40-K40)</x:f>
      </x:c>
      <x:c r="M40" t="str">
        <x:f>IF(C40="","",IF(COUNTIFS($B$5:$B$104,B40,$C$5:$C$104,C40)&gt;1,"YES","NO"))</x:f>
      </x:c>
    </x:row>
    <x:row r="41">
      <x:c r="D41" s="10"/>
      <x:c r="F41" s="14"/>
      <x:c r="G41" s="14"/>
      <x:c r="H41" s="14"/>
      <x:c r="I41" s="14"/>
      <x:c r="J41" s="14" t="str">
        <x:f>IF(F41="","",SUM(F41:I41))</x:f>
      </x:c>
      <x:c r="K41" s="14"/>
      <x:c r="L41" s="14" t="str">
        <x:f>IF(J41="","",J41-K41)</x:f>
      </x:c>
      <x:c r="M41" t="str">
        <x:f>IF(C41="","",IF(COUNTIFS($B$5:$B$104,B41,$C$5:$C$104,C41)&gt;1,"YES","NO"))</x:f>
      </x:c>
    </x:row>
    <x:row r="42">
      <x:c r="D42" s="10"/>
      <x:c r="F42" s="14"/>
      <x:c r="G42" s="14"/>
      <x:c r="H42" s="14"/>
      <x:c r="I42" s="14"/>
      <x:c r="J42" s="14" t="str">
        <x:f>IF(F42="","",SUM(F42:I42))</x:f>
      </x:c>
      <x:c r="K42" s="14"/>
      <x:c r="L42" s="14" t="str">
        <x:f>IF(J42="","",J42-K42)</x:f>
      </x:c>
      <x:c r="M42" t="str">
        <x:f>IF(C42="","",IF(COUNTIFS($B$5:$B$104,B42,$C$5:$C$104,C42)&gt;1,"YES","NO"))</x:f>
      </x:c>
    </x:row>
    <x:row r="43">
      <x:c r="D43" s="10"/>
      <x:c r="F43" s="14"/>
      <x:c r="G43" s="14"/>
      <x:c r="H43" s="14"/>
      <x:c r="I43" s="14"/>
      <x:c r="J43" s="14" t="str">
        <x:f>IF(F43="","",SUM(F43:I43))</x:f>
      </x:c>
      <x:c r="K43" s="14"/>
      <x:c r="L43" s="14" t="str">
        <x:f>IF(J43="","",J43-K43)</x:f>
      </x:c>
      <x:c r="M43" t="str">
        <x:f>IF(C43="","",IF(COUNTIFS($B$5:$B$104,B43,$C$5:$C$104,C43)&gt;1,"YES","NO"))</x:f>
      </x:c>
    </x:row>
    <x:row r="44">
      <x:c r="D44" s="10"/>
      <x:c r="F44" s="14"/>
      <x:c r="G44" s="14"/>
      <x:c r="H44" s="14"/>
      <x:c r="I44" s="14"/>
      <x:c r="J44" s="14" t="str">
        <x:f>IF(F44="","",SUM(F44:I44))</x:f>
      </x:c>
      <x:c r="K44" s="14"/>
      <x:c r="L44" s="14" t="str">
        <x:f>IF(J44="","",J44-K44)</x:f>
      </x:c>
      <x:c r="M44" t="str">
        <x:f>IF(C44="","",IF(COUNTIFS($B$5:$B$104,B44,$C$5:$C$104,C44)&gt;1,"YES","NO"))</x:f>
      </x:c>
    </x:row>
    <x:row r="45">
      <x:c r="D45" s="10"/>
      <x:c r="F45" s="14"/>
      <x:c r="G45" s="14"/>
      <x:c r="H45" s="14"/>
      <x:c r="I45" s="14"/>
      <x:c r="J45" s="14" t="str">
        <x:f>IF(F45="","",SUM(F45:I45))</x:f>
      </x:c>
      <x:c r="K45" s="14"/>
      <x:c r="L45" s="14" t="str">
        <x:f>IF(J45="","",J45-K45)</x:f>
      </x:c>
      <x:c r="M45" t="str">
        <x:f>IF(C45="","",IF(COUNTIFS($B$5:$B$104,B45,$C$5:$C$104,C45)&gt;1,"YES","NO"))</x:f>
      </x:c>
    </x:row>
    <x:row r="46">
      <x:c r="D46" s="10"/>
      <x:c r="F46" s="14"/>
      <x:c r="G46" s="14"/>
      <x:c r="H46" s="14"/>
      <x:c r="I46" s="14"/>
      <x:c r="J46" s="14" t="str">
        <x:f>IF(F46="","",SUM(F46:I46))</x:f>
      </x:c>
      <x:c r="K46" s="14"/>
      <x:c r="L46" s="14" t="str">
        <x:f>IF(J46="","",J46-K46)</x:f>
      </x:c>
      <x:c r="M46" t="str">
        <x:f>IF(C46="","",IF(COUNTIFS($B$5:$B$104,B46,$C$5:$C$104,C46)&gt;1,"YES","NO"))</x:f>
      </x:c>
    </x:row>
    <x:row r="47">
      <x:c r="D47" s="10"/>
      <x:c r="F47" s="14"/>
      <x:c r="G47" s="14"/>
      <x:c r="H47" s="14"/>
      <x:c r="I47" s="14"/>
      <x:c r="J47" s="14" t="str">
        <x:f>IF(F47="","",SUM(F47:I47))</x:f>
      </x:c>
      <x:c r="K47" s="14"/>
      <x:c r="L47" s="14" t="str">
        <x:f>IF(J47="","",J47-K47)</x:f>
      </x:c>
      <x:c r="M47" t="str">
        <x:f>IF(C47="","",IF(COUNTIFS($B$5:$B$104,B47,$C$5:$C$104,C47)&gt;1,"YES","NO"))</x:f>
      </x:c>
    </x:row>
    <x:row r="48">
      <x:c r="D48" s="10"/>
      <x:c r="F48" s="14"/>
      <x:c r="G48" s="14"/>
      <x:c r="H48" s="14"/>
      <x:c r="I48" s="14"/>
      <x:c r="J48" s="14" t="str">
        <x:f>IF(F48="","",SUM(F48:I48))</x:f>
      </x:c>
      <x:c r="K48" s="14"/>
      <x:c r="L48" s="14" t="str">
        <x:f>IF(J48="","",J48-K48)</x:f>
      </x:c>
      <x:c r="M48" t="str">
        <x:f>IF(C48="","",IF(COUNTIFS($B$5:$B$104,B48,$C$5:$C$104,C48)&gt;1,"YES","NO"))</x:f>
      </x:c>
    </x:row>
    <x:row r="49">
      <x:c r="D49" s="10"/>
      <x:c r="F49" s="14"/>
      <x:c r="G49" s="14"/>
      <x:c r="H49" s="14"/>
      <x:c r="I49" s="14"/>
      <x:c r="J49" s="14" t="str">
        <x:f>IF(F49="","",SUM(F49:I49))</x:f>
      </x:c>
      <x:c r="K49" s="14"/>
      <x:c r="L49" s="14" t="str">
        <x:f>IF(J49="","",J49-K49)</x:f>
      </x:c>
      <x:c r="M49" t="str">
        <x:f>IF(C49="","",IF(COUNTIFS($B$5:$B$104,B49,$C$5:$C$104,C49)&gt;1,"YES","NO"))</x:f>
      </x:c>
    </x:row>
    <x:row r="50">
      <x:c r="D50" s="10"/>
      <x:c r="F50" s="14"/>
      <x:c r="G50" s="14"/>
      <x:c r="H50" s="14"/>
      <x:c r="I50" s="14"/>
      <x:c r="J50" s="14" t="str">
        <x:f>IF(F50="","",SUM(F50:I50))</x:f>
      </x:c>
      <x:c r="K50" s="14"/>
      <x:c r="L50" s="14" t="str">
        <x:f>IF(J50="","",J50-K50)</x:f>
      </x:c>
      <x:c r="M50" t="str">
        <x:f>IF(C50="","",IF(COUNTIFS($B$5:$B$104,B50,$C$5:$C$104,C50)&gt;1,"YES","NO"))</x:f>
      </x:c>
    </x:row>
    <x:row r="51">
      <x:c r="D51" s="10"/>
      <x:c r="F51" s="14"/>
      <x:c r="G51" s="14"/>
      <x:c r="H51" s="14"/>
      <x:c r="I51" s="14"/>
      <x:c r="J51" s="14" t="str">
        <x:f>IF(F51="","",SUM(F51:I51))</x:f>
      </x:c>
      <x:c r="K51" s="14"/>
      <x:c r="L51" s="14" t="str">
        <x:f>IF(J51="","",J51-K51)</x:f>
      </x:c>
      <x:c r="M51" t="str">
        <x:f>IF(C51="","",IF(COUNTIFS($B$5:$B$104,B51,$C$5:$C$104,C51)&gt;1,"YES","NO"))</x:f>
      </x:c>
    </x:row>
    <x:row r="52">
      <x:c r="D52" s="10"/>
      <x:c r="F52" s="14"/>
      <x:c r="G52" s="14"/>
      <x:c r="H52" s="14"/>
      <x:c r="I52" s="14"/>
      <x:c r="J52" s="14" t="str">
        <x:f>IF(F52="","",SUM(F52:I52))</x:f>
      </x:c>
      <x:c r="K52" s="14"/>
      <x:c r="L52" s="14" t="str">
        <x:f>IF(J52="","",J52-K52)</x:f>
      </x:c>
      <x:c r="M52" t="str">
        <x:f>IF(C52="","",IF(COUNTIFS($B$5:$B$104,B52,$C$5:$C$104,C52)&gt;1,"YES","NO"))</x:f>
      </x:c>
    </x:row>
    <x:row r="53">
      <x:c r="D53" s="10"/>
      <x:c r="F53" s="14"/>
      <x:c r="G53" s="14"/>
      <x:c r="H53" s="14"/>
      <x:c r="I53" s="14"/>
      <x:c r="J53" s="14" t="str">
        <x:f>IF(F53="","",SUM(F53:I53))</x:f>
      </x:c>
      <x:c r="K53" s="14"/>
      <x:c r="L53" s="14" t="str">
        <x:f>IF(J53="","",J53-K53)</x:f>
      </x:c>
      <x:c r="M53" t="str">
        <x:f>IF(C53="","",IF(COUNTIFS($B$5:$B$104,B53,$C$5:$C$104,C53)&gt;1,"YES","NO"))</x:f>
      </x:c>
    </x:row>
    <x:row r="54">
      <x:c r="D54" s="10"/>
      <x:c r="F54" s="14"/>
      <x:c r="G54" s="14"/>
      <x:c r="H54" s="14"/>
      <x:c r="I54" s="14"/>
      <x:c r="J54" s="14" t="str">
        <x:f>IF(F54="","",SUM(F54:I54))</x:f>
      </x:c>
      <x:c r="K54" s="14"/>
      <x:c r="L54" s="14" t="str">
        <x:f>IF(J54="","",J54-K54)</x:f>
      </x:c>
      <x:c r="M54" t="str">
        <x:f>IF(C54="","",IF(COUNTIFS($B$5:$B$104,B54,$C$5:$C$104,C54)&gt;1,"YES","NO"))</x:f>
      </x:c>
    </x:row>
    <x:row r="55">
      <x:c r="D55" s="10"/>
      <x:c r="F55" s="14"/>
      <x:c r="G55" s="14"/>
      <x:c r="H55" s="14"/>
      <x:c r="I55" s="14"/>
      <x:c r="J55" s="14" t="str">
        <x:f>IF(F55="","",SUM(F55:I55))</x:f>
      </x:c>
      <x:c r="K55" s="14"/>
      <x:c r="L55" s="14" t="str">
        <x:f>IF(J55="","",J55-K55)</x:f>
      </x:c>
      <x:c r="M55" t="str">
        <x:f>IF(C55="","",IF(COUNTIFS($B$5:$B$104,B55,$C$5:$C$104,C55)&gt;1,"YES","NO"))</x:f>
      </x:c>
    </x:row>
    <x:row r="56">
      <x:c r="D56" s="10"/>
      <x:c r="F56" s="14"/>
      <x:c r="G56" s="14"/>
      <x:c r="H56" s="14"/>
      <x:c r="I56" s="14"/>
      <x:c r="J56" s="14" t="str">
        <x:f>IF(F56="","",SUM(F56:I56))</x:f>
      </x:c>
      <x:c r="K56" s="14"/>
      <x:c r="L56" s="14" t="str">
        <x:f>IF(J56="","",J56-K56)</x:f>
      </x:c>
      <x:c r="M56" t="str">
        <x:f>IF(C56="","",IF(COUNTIFS($B$5:$B$104,B56,$C$5:$C$104,C56)&gt;1,"YES","NO"))</x:f>
      </x:c>
    </x:row>
    <x:row r="57">
      <x:c r="D57" s="10"/>
      <x:c r="F57" s="14"/>
      <x:c r="G57" s="14"/>
      <x:c r="H57" s="14"/>
      <x:c r="I57" s="14"/>
      <x:c r="J57" s="14" t="str">
        <x:f>IF(F57="","",SUM(F57:I57))</x:f>
      </x:c>
      <x:c r="K57" s="14"/>
      <x:c r="L57" s="14" t="str">
        <x:f>IF(J57="","",J57-K57)</x:f>
      </x:c>
      <x:c r="M57" t="str">
        <x:f>IF(C57="","",IF(COUNTIFS($B$5:$B$104,B57,$C$5:$C$104,C57)&gt;1,"YES","NO"))</x:f>
      </x:c>
    </x:row>
    <x:row r="58">
      <x:c r="D58" s="10"/>
      <x:c r="F58" s="14"/>
      <x:c r="G58" s="14"/>
      <x:c r="H58" s="14"/>
      <x:c r="I58" s="14"/>
      <x:c r="J58" s="14" t="str">
        <x:f>IF(F58="","",SUM(F58:I58))</x:f>
      </x:c>
      <x:c r="K58" s="14"/>
      <x:c r="L58" s="14" t="str">
        <x:f>IF(J58="","",J58-K58)</x:f>
      </x:c>
      <x:c r="M58" t="str">
        <x:f>IF(C58="","",IF(COUNTIFS($B$5:$B$104,B58,$C$5:$C$104,C58)&gt;1,"YES","NO"))</x:f>
      </x:c>
    </x:row>
    <x:row r="59">
      <x:c r="D59" s="10"/>
      <x:c r="F59" s="14"/>
      <x:c r="G59" s="14"/>
      <x:c r="H59" s="14"/>
      <x:c r="I59" s="14"/>
      <x:c r="J59" s="14" t="str">
        <x:f>IF(F59="","",SUM(F59:I59))</x:f>
      </x:c>
      <x:c r="K59" s="14"/>
      <x:c r="L59" s="14" t="str">
        <x:f>IF(J59="","",J59-K59)</x:f>
      </x:c>
      <x:c r="M59" t="str">
        <x:f>IF(C59="","",IF(COUNTIFS($B$5:$B$104,B59,$C$5:$C$104,C59)&gt;1,"YES","NO"))</x:f>
      </x:c>
    </x:row>
    <x:row r="60">
      <x:c r="D60" s="10"/>
      <x:c r="F60" s="14"/>
      <x:c r="G60" s="14"/>
      <x:c r="H60" s="14"/>
      <x:c r="I60" s="14"/>
      <x:c r="J60" s="14" t="str">
        <x:f>IF(F60="","",SUM(F60:I60))</x:f>
      </x:c>
      <x:c r="K60" s="14"/>
      <x:c r="L60" s="14" t="str">
        <x:f>IF(J60="","",J60-K60)</x:f>
      </x:c>
      <x:c r="M60" t="str">
        <x:f>IF(C60="","",IF(COUNTIFS($B$5:$B$104,B60,$C$5:$C$104,C60)&gt;1,"YES","NO"))</x:f>
      </x:c>
    </x:row>
    <x:row r="61">
      <x:c r="D61" s="10"/>
      <x:c r="F61" s="14"/>
      <x:c r="G61" s="14"/>
      <x:c r="H61" s="14"/>
      <x:c r="I61" s="14"/>
      <x:c r="J61" s="14" t="str">
        <x:f>IF(F61="","",SUM(F61:I61))</x:f>
      </x:c>
      <x:c r="K61" s="14"/>
      <x:c r="L61" s="14" t="str">
        <x:f>IF(J61="","",J61-K61)</x:f>
      </x:c>
      <x:c r="M61" t="str">
        <x:f>IF(C61="","",IF(COUNTIFS($B$5:$B$104,B61,$C$5:$C$104,C61)&gt;1,"YES","NO"))</x:f>
      </x:c>
    </x:row>
    <x:row r="62">
      <x:c r="D62" s="10"/>
      <x:c r="F62" s="14"/>
      <x:c r="G62" s="14"/>
      <x:c r="H62" s="14"/>
      <x:c r="I62" s="14"/>
      <x:c r="J62" s="14" t="str">
        <x:f>IF(F62="","",SUM(F62:I62))</x:f>
      </x:c>
      <x:c r="K62" s="14"/>
      <x:c r="L62" s="14" t="str">
        <x:f>IF(J62="","",J62-K62)</x:f>
      </x:c>
      <x:c r="M62" t="str">
        <x:f>IF(C62="","",IF(COUNTIFS($B$5:$B$104,B62,$C$5:$C$104,C62)&gt;1,"YES","NO"))</x:f>
      </x:c>
    </x:row>
    <x:row r="63">
      <x:c r="D63" s="10"/>
      <x:c r="F63" s="14"/>
      <x:c r="G63" s="14"/>
      <x:c r="H63" s="14"/>
      <x:c r="I63" s="14"/>
      <x:c r="J63" s="14" t="str">
        <x:f>IF(F63="","",SUM(F63:I63))</x:f>
      </x:c>
      <x:c r="K63" s="14"/>
      <x:c r="L63" s="14" t="str">
        <x:f>IF(J63="","",J63-K63)</x:f>
      </x:c>
      <x:c r="M63" t="str">
        <x:f>IF(C63="","",IF(COUNTIFS($B$5:$B$104,B63,$C$5:$C$104,C63)&gt;1,"YES","NO"))</x:f>
      </x:c>
    </x:row>
    <x:row r="64">
      <x:c r="D64" s="10"/>
      <x:c r="F64" s="14"/>
      <x:c r="G64" s="14"/>
      <x:c r="H64" s="14"/>
      <x:c r="I64" s="14"/>
      <x:c r="J64" s="14" t="str">
        <x:f>IF(F64="","",SUM(F64:I64))</x:f>
      </x:c>
      <x:c r="K64" s="14"/>
      <x:c r="L64" s="14" t="str">
        <x:f>IF(J64="","",J64-K64)</x:f>
      </x:c>
      <x:c r="M64" t="str">
        <x:f>IF(C64="","",IF(COUNTIFS($B$5:$B$104,B64,$C$5:$C$104,C64)&gt;1,"YES","NO"))</x:f>
      </x:c>
    </x:row>
    <x:row r="65">
      <x:c r="D65" s="10"/>
      <x:c r="F65" s="14"/>
      <x:c r="G65" s="14"/>
      <x:c r="H65" s="14"/>
      <x:c r="I65" s="14"/>
      <x:c r="J65" s="14" t="str">
        <x:f>IF(F65="","",SUM(F65:I65))</x:f>
      </x:c>
      <x:c r="K65" s="14"/>
      <x:c r="L65" s="14" t="str">
        <x:f>IF(J65="","",J65-K65)</x:f>
      </x:c>
      <x:c r="M65" t="str">
        <x:f>IF(C65="","",IF(COUNTIFS($B$5:$B$104,B65,$C$5:$C$104,C65)&gt;1,"YES","NO"))</x:f>
      </x:c>
    </x:row>
    <x:row r="66">
      <x:c r="D66" s="10"/>
      <x:c r="F66" s="14"/>
      <x:c r="G66" s="14"/>
      <x:c r="H66" s="14"/>
      <x:c r="I66" s="14"/>
      <x:c r="J66" s="14" t="str">
        <x:f>IF(F66="","",SUM(F66:I66))</x:f>
      </x:c>
      <x:c r="K66" s="14"/>
      <x:c r="L66" s="14" t="str">
        <x:f>IF(J66="","",J66-K66)</x:f>
      </x:c>
      <x:c r="M66" t="str">
        <x:f>IF(C66="","",IF(COUNTIFS($B$5:$B$104,B66,$C$5:$C$104,C66)&gt;1,"YES","NO"))</x:f>
      </x:c>
    </x:row>
    <x:row r="67">
      <x:c r="D67" s="10"/>
      <x:c r="F67" s="14"/>
      <x:c r="G67" s="14"/>
      <x:c r="H67" s="14"/>
      <x:c r="I67" s="14"/>
      <x:c r="J67" s="14" t="str">
        <x:f>IF(F67="","",SUM(F67:I67))</x:f>
      </x:c>
      <x:c r="K67" s="14"/>
      <x:c r="L67" s="14" t="str">
        <x:f>IF(J67="","",J67-K67)</x:f>
      </x:c>
      <x:c r="M67" t="str">
        <x:f>IF(C67="","",IF(COUNTIFS($B$5:$B$104,B67,$C$5:$C$104,C67)&gt;1,"YES","NO"))</x:f>
      </x:c>
    </x:row>
    <x:row r="68">
      <x:c r="D68" s="10"/>
      <x:c r="F68" s="14"/>
      <x:c r="G68" s="14"/>
      <x:c r="H68" s="14"/>
      <x:c r="I68" s="14"/>
      <x:c r="J68" s="14" t="str">
        <x:f>IF(F68="","",SUM(F68:I68))</x:f>
      </x:c>
      <x:c r="K68" s="14"/>
      <x:c r="L68" s="14" t="str">
        <x:f>IF(J68="","",J68-K68)</x:f>
      </x:c>
      <x:c r="M68" t="str">
        <x:f>IF(C68="","",IF(COUNTIFS($B$5:$B$104,B68,$C$5:$C$104,C68)&gt;1,"YES","NO"))</x:f>
      </x:c>
    </x:row>
    <x:row r="69">
      <x:c r="D69" s="10"/>
      <x:c r="F69" s="14"/>
      <x:c r="G69" s="14"/>
      <x:c r="H69" s="14"/>
      <x:c r="I69" s="14"/>
      <x:c r="J69" s="14" t="str">
        <x:f>IF(F69="","",SUM(F69:I69))</x:f>
      </x:c>
      <x:c r="K69" s="14"/>
      <x:c r="L69" s="14" t="str">
        <x:f>IF(J69="","",J69-K69)</x:f>
      </x:c>
      <x:c r="M69" t="str">
        <x:f>IF(C69="","",IF(COUNTIFS($B$5:$B$104,B69,$C$5:$C$104,C69)&gt;1,"YES","NO"))</x:f>
      </x:c>
    </x:row>
    <x:row r="70">
      <x:c r="D70" s="10"/>
      <x:c r="F70" s="14"/>
      <x:c r="G70" s="14"/>
      <x:c r="H70" s="14"/>
      <x:c r="I70" s="14"/>
      <x:c r="J70" s="14" t="str">
        <x:f>IF(F70="","",SUM(F70:I70))</x:f>
      </x:c>
      <x:c r="K70" s="14"/>
      <x:c r="L70" s="14" t="str">
        <x:f>IF(J70="","",J70-K70)</x:f>
      </x:c>
      <x:c r="M70" t="str">
        <x:f>IF(C70="","",IF(COUNTIFS($B$5:$B$104,B70,$C$5:$C$104,C70)&gt;1,"YES","NO"))</x:f>
      </x:c>
    </x:row>
    <x:row r="71">
      <x:c r="D71" s="10"/>
      <x:c r="F71" s="14"/>
      <x:c r="G71" s="14"/>
      <x:c r="H71" s="14"/>
      <x:c r="I71" s="14"/>
      <x:c r="J71" s="14" t="str">
        <x:f>IF(F71="","",SUM(F71:I71))</x:f>
      </x:c>
      <x:c r="K71" s="14"/>
      <x:c r="L71" s="14" t="str">
        <x:f>IF(J71="","",J71-K71)</x:f>
      </x:c>
      <x:c r="M71" t="str">
        <x:f>IF(C71="","",IF(COUNTIFS($B$5:$B$104,B71,$C$5:$C$104,C71)&gt;1,"YES","NO"))</x:f>
      </x:c>
    </x:row>
    <x:row r="72">
      <x:c r="D72" s="10"/>
      <x:c r="F72" s="14"/>
      <x:c r="G72" s="14"/>
      <x:c r="H72" s="14"/>
      <x:c r="I72" s="14"/>
      <x:c r="J72" s="14" t="str">
        <x:f>IF(F72="","",SUM(F72:I72))</x:f>
      </x:c>
      <x:c r="K72" s="14"/>
      <x:c r="L72" s="14" t="str">
        <x:f>IF(J72="","",J72-K72)</x:f>
      </x:c>
      <x:c r="M72" t="str">
        <x:f>IF(C72="","",IF(COUNTIFS($B$5:$B$104,B72,$C$5:$C$104,C72)&gt;1,"YES","NO"))</x:f>
      </x:c>
    </x:row>
    <x:row r="73">
      <x:c r="D73" s="10"/>
      <x:c r="F73" s="14"/>
      <x:c r="G73" s="14"/>
      <x:c r="H73" s="14"/>
      <x:c r="I73" s="14"/>
      <x:c r="J73" s="14" t="str">
        <x:f>IF(F73="","",SUM(F73:I73))</x:f>
      </x:c>
      <x:c r="K73" s="14"/>
      <x:c r="L73" s="14" t="str">
        <x:f>IF(J73="","",J73-K73)</x:f>
      </x:c>
      <x:c r="M73" t="str">
        <x:f>IF(C73="","",IF(COUNTIFS($B$5:$B$104,B73,$C$5:$C$104,C73)&gt;1,"YES","NO"))</x:f>
      </x:c>
    </x:row>
    <x:row r="74">
      <x:c r="D74" s="10"/>
      <x:c r="F74" s="14"/>
      <x:c r="G74" s="14"/>
      <x:c r="H74" s="14"/>
      <x:c r="I74" s="14"/>
      <x:c r="J74" s="14" t="str">
        <x:f>IF(F74="","",SUM(F74:I74))</x:f>
      </x:c>
      <x:c r="K74" s="14"/>
      <x:c r="L74" s="14" t="str">
        <x:f>IF(J74="","",J74-K74)</x:f>
      </x:c>
      <x:c r="M74" t="str">
        <x:f>IF(C74="","",IF(COUNTIFS($B$5:$B$104,B74,$C$5:$C$104,C74)&gt;1,"YES","NO"))</x:f>
      </x:c>
    </x:row>
    <x:row r="75">
      <x:c r="D75" s="10"/>
      <x:c r="F75" s="14"/>
      <x:c r="G75" s="14"/>
      <x:c r="H75" s="14"/>
      <x:c r="I75" s="14"/>
      <x:c r="J75" s="14" t="str">
        <x:f>IF(F75="","",SUM(F75:I75))</x:f>
      </x:c>
      <x:c r="K75" s="14"/>
      <x:c r="L75" s="14" t="str">
        <x:f>IF(J75="","",J75-K75)</x:f>
      </x:c>
      <x:c r="M75" t="str">
        <x:f>IF(C75="","",IF(COUNTIFS($B$5:$B$104,B75,$C$5:$C$104,C75)&gt;1,"YES","NO"))</x:f>
      </x:c>
    </x:row>
    <x:row r="76">
      <x:c r="D76" s="10"/>
      <x:c r="F76" s="14"/>
      <x:c r="G76" s="14"/>
      <x:c r="H76" s="14"/>
      <x:c r="I76" s="14"/>
      <x:c r="J76" s="14" t="str">
        <x:f>IF(F76="","",SUM(F76:I76))</x:f>
      </x:c>
      <x:c r="K76" s="14"/>
      <x:c r="L76" s="14" t="str">
        <x:f>IF(J76="","",J76-K76)</x:f>
      </x:c>
      <x:c r="M76" t="str">
        <x:f>IF(C76="","",IF(COUNTIFS($B$5:$B$104,B76,$C$5:$C$104,C76)&gt;1,"YES","NO"))</x:f>
      </x:c>
    </x:row>
    <x:row r="77">
      <x:c r="D77" s="10"/>
      <x:c r="F77" s="14"/>
      <x:c r="G77" s="14"/>
      <x:c r="H77" s="14"/>
      <x:c r="I77" s="14"/>
      <x:c r="J77" s="14" t="str">
        <x:f>IF(F77="","",SUM(F77:I77))</x:f>
      </x:c>
      <x:c r="K77" s="14"/>
      <x:c r="L77" s="14" t="str">
        <x:f>IF(J77="","",J77-K77)</x:f>
      </x:c>
      <x:c r="M77" t="str">
        <x:f>IF(C77="","",IF(COUNTIFS($B$5:$B$104,B77,$C$5:$C$104,C77)&gt;1,"YES","NO"))</x:f>
      </x:c>
    </x:row>
    <x:row r="78">
      <x:c r="D78" s="10"/>
      <x:c r="F78" s="14"/>
      <x:c r="G78" s="14"/>
      <x:c r="H78" s="14"/>
      <x:c r="I78" s="14"/>
      <x:c r="J78" s="14" t="str">
        <x:f>IF(F78="","",SUM(F78:I78))</x:f>
      </x:c>
      <x:c r="K78" s="14"/>
      <x:c r="L78" s="14" t="str">
        <x:f>IF(J78="","",J78-K78)</x:f>
      </x:c>
      <x:c r="M78" t="str">
        <x:f>IF(C78="","",IF(COUNTIFS($B$5:$B$104,B78,$C$5:$C$104,C78)&gt;1,"YES","NO"))</x:f>
      </x:c>
    </x:row>
    <x:row r="79">
      <x:c r="D79" s="10"/>
      <x:c r="F79" s="14"/>
      <x:c r="G79" s="14"/>
      <x:c r="H79" s="14"/>
      <x:c r="I79" s="14"/>
      <x:c r="J79" s="14" t="str">
        <x:f>IF(F79="","",SUM(F79:I79))</x:f>
      </x:c>
      <x:c r="K79" s="14"/>
      <x:c r="L79" s="14" t="str">
        <x:f>IF(J79="","",J79-K79)</x:f>
      </x:c>
      <x:c r="M79" t="str">
        <x:f>IF(C79="","",IF(COUNTIFS($B$5:$B$104,B79,$C$5:$C$104,C79)&gt;1,"YES","NO"))</x:f>
      </x:c>
    </x:row>
    <x:row r="80">
      <x:c r="D80" s="10"/>
      <x:c r="F80" s="14"/>
      <x:c r="G80" s="14"/>
      <x:c r="H80" s="14"/>
      <x:c r="I80" s="14"/>
      <x:c r="J80" s="14" t="str">
        <x:f>IF(F80="","",SUM(F80:I80))</x:f>
      </x:c>
      <x:c r="K80" s="14"/>
      <x:c r="L80" s="14" t="str">
        <x:f>IF(J80="","",J80-K80)</x:f>
      </x:c>
      <x:c r="M80" t="str">
        <x:f>IF(C80="","",IF(COUNTIFS($B$5:$B$104,B80,$C$5:$C$104,C80)&gt;1,"YES","NO"))</x:f>
      </x:c>
    </x:row>
    <x:row r="81">
      <x:c r="D81" s="10"/>
      <x:c r="F81" s="14"/>
      <x:c r="G81" s="14"/>
      <x:c r="H81" s="14"/>
      <x:c r="I81" s="14"/>
      <x:c r="J81" s="14" t="str">
        <x:f>IF(F81="","",SUM(F81:I81))</x:f>
      </x:c>
      <x:c r="K81" s="14"/>
      <x:c r="L81" s="14" t="str">
        <x:f>IF(J81="","",J81-K81)</x:f>
      </x:c>
      <x:c r="M81" t="str">
        <x:f>IF(C81="","",IF(COUNTIFS($B$5:$B$104,B81,$C$5:$C$104,C81)&gt;1,"YES","NO"))</x:f>
      </x:c>
    </x:row>
    <x:row r="82">
      <x:c r="D82" s="10"/>
      <x:c r="F82" s="14"/>
      <x:c r="G82" s="14"/>
      <x:c r="H82" s="14"/>
      <x:c r="I82" s="14"/>
      <x:c r="J82" s="14" t="str">
        <x:f>IF(F82="","",SUM(F82:I82))</x:f>
      </x:c>
      <x:c r="K82" s="14"/>
      <x:c r="L82" s="14" t="str">
        <x:f>IF(J82="","",J82-K82)</x:f>
      </x:c>
      <x:c r="M82" t="str">
        <x:f>IF(C82="","",IF(COUNTIFS($B$5:$B$104,B82,$C$5:$C$104,C82)&gt;1,"YES","NO"))</x:f>
      </x:c>
    </x:row>
    <x:row r="83">
      <x:c r="D83" s="10"/>
      <x:c r="F83" s="14"/>
      <x:c r="G83" s="14"/>
      <x:c r="H83" s="14"/>
      <x:c r="I83" s="14"/>
      <x:c r="J83" s="14" t="str">
        <x:f>IF(F83="","",SUM(F83:I83))</x:f>
      </x:c>
      <x:c r="K83" s="14"/>
      <x:c r="L83" s="14" t="str">
        <x:f>IF(J83="","",J83-K83)</x:f>
      </x:c>
      <x:c r="M83" t="str">
        <x:f>IF(C83="","",IF(COUNTIFS($B$5:$B$104,B83,$C$5:$C$104,C83)&gt;1,"YES","NO"))</x:f>
      </x:c>
    </x:row>
    <x:row r="84">
      <x:c r="D84" s="10"/>
      <x:c r="F84" s="14"/>
      <x:c r="G84" s="14"/>
      <x:c r="H84" s="14"/>
      <x:c r="I84" s="14"/>
      <x:c r="J84" s="14" t="str">
        <x:f>IF(F84="","",SUM(F84:I84))</x:f>
      </x:c>
      <x:c r="K84" s="14"/>
      <x:c r="L84" s="14" t="str">
        <x:f>IF(J84="","",J84-K84)</x:f>
      </x:c>
      <x:c r="M84" t="str">
        <x:f>IF(C84="","",IF(COUNTIFS($B$5:$B$104,B84,$C$5:$C$104,C84)&gt;1,"YES","NO"))</x:f>
      </x:c>
    </x:row>
    <x:row r="85">
      <x:c r="D85" s="10"/>
      <x:c r="F85" s="14"/>
      <x:c r="G85" s="14"/>
      <x:c r="H85" s="14"/>
      <x:c r="I85" s="14"/>
      <x:c r="J85" s="14" t="str">
        <x:f>IF(F85="","",SUM(F85:I85))</x:f>
      </x:c>
      <x:c r="K85" s="14"/>
      <x:c r="L85" s="14" t="str">
        <x:f>IF(J85="","",J85-K85)</x:f>
      </x:c>
      <x:c r="M85" t="str">
        <x:f>IF(C85="","",IF(COUNTIFS($B$5:$B$104,B85,$C$5:$C$104,C85)&gt;1,"YES","NO"))</x:f>
      </x:c>
    </x:row>
    <x:row r="86">
      <x:c r="D86" s="10"/>
      <x:c r="F86" s="14"/>
      <x:c r="G86" s="14"/>
      <x:c r="H86" s="14"/>
      <x:c r="I86" s="14"/>
      <x:c r="J86" s="14" t="str">
        <x:f>IF(F86="","",SUM(F86:I86))</x:f>
      </x:c>
      <x:c r="K86" s="14"/>
      <x:c r="L86" s="14" t="str">
        <x:f>IF(J86="","",J86-K86)</x:f>
      </x:c>
      <x:c r="M86" t="str">
        <x:f>IF(C86="","",IF(COUNTIFS($B$5:$B$104,B86,$C$5:$C$104,C86)&gt;1,"YES","NO"))</x:f>
      </x:c>
    </x:row>
    <x:row r="87">
      <x:c r="D87" s="10"/>
      <x:c r="F87" s="14"/>
      <x:c r="G87" s="14"/>
      <x:c r="H87" s="14"/>
      <x:c r="I87" s="14"/>
      <x:c r="J87" s="14" t="str">
        <x:f>IF(F87="","",SUM(F87:I87))</x:f>
      </x:c>
      <x:c r="K87" s="14"/>
      <x:c r="L87" s="14" t="str">
        <x:f>IF(J87="","",J87-K87)</x:f>
      </x:c>
      <x:c r="M87" t="str">
        <x:f>IF(C87="","",IF(COUNTIFS($B$5:$B$104,B87,$C$5:$C$104,C87)&gt;1,"YES","NO"))</x:f>
      </x:c>
    </x:row>
    <x:row r="88">
      <x:c r="D88" s="10"/>
      <x:c r="F88" s="14"/>
      <x:c r="G88" s="14"/>
      <x:c r="H88" s="14"/>
      <x:c r="I88" s="14"/>
      <x:c r="J88" s="14" t="str">
        <x:f>IF(F88="","",SUM(F88:I88))</x:f>
      </x:c>
      <x:c r="K88" s="14"/>
      <x:c r="L88" s="14" t="str">
        <x:f>IF(J88="","",J88-K88)</x:f>
      </x:c>
      <x:c r="M88" t="str">
        <x:f>IF(C88="","",IF(COUNTIFS($B$5:$B$104,B88,$C$5:$C$104,C88)&gt;1,"YES","NO"))</x:f>
      </x:c>
    </x:row>
    <x:row r="89">
      <x:c r="D89" s="10"/>
      <x:c r="F89" s="14"/>
      <x:c r="G89" s="14"/>
      <x:c r="H89" s="14"/>
      <x:c r="I89" s="14"/>
      <x:c r="J89" s="14" t="str">
        <x:f>IF(F89="","",SUM(F89:I89))</x:f>
      </x:c>
      <x:c r="K89" s="14"/>
      <x:c r="L89" s="14" t="str">
        <x:f>IF(J89="","",J89-K89)</x:f>
      </x:c>
      <x:c r="M89" t="str">
        <x:f>IF(C89="","",IF(COUNTIFS($B$5:$B$104,B89,$C$5:$C$104,C89)&gt;1,"YES","NO"))</x:f>
      </x:c>
    </x:row>
    <x:row r="90">
      <x:c r="D90" s="10"/>
      <x:c r="F90" s="14"/>
      <x:c r="G90" s="14"/>
      <x:c r="H90" s="14"/>
      <x:c r="I90" s="14"/>
      <x:c r="J90" s="14" t="str">
        <x:f>IF(F90="","",SUM(F90:I90))</x:f>
      </x:c>
      <x:c r="K90" s="14"/>
      <x:c r="L90" s="14" t="str">
        <x:f>IF(J90="","",J90-K90)</x:f>
      </x:c>
      <x:c r="M90" t="str">
        <x:f>IF(C90="","",IF(COUNTIFS($B$5:$B$104,B90,$C$5:$C$104,C90)&gt;1,"YES","NO"))</x:f>
      </x:c>
    </x:row>
    <x:row r="91">
      <x:c r="D91" s="10"/>
      <x:c r="F91" s="14"/>
      <x:c r="G91" s="14"/>
      <x:c r="H91" s="14"/>
      <x:c r="I91" s="14"/>
      <x:c r="J91" s="14" t="str">
        <x:f>IF(F91="","",SUM(F91:I91))</x:f>
      </x:c>
      <x:c r="K91" s="14"/>
      <x:c r="L91" s="14" t="str">
        <x:f>IF(J91="","",J91-K91)</x:f>
      </x:c>
      <x:c r="M91" t="str">
        <x:f>IF(C91="","",IF(COUNTIFS($B$5:$B$104,B91,$C$5:$C$104,C91)&gt;1,"YES","NO"))</x:f>
      </x:c>
    </x:row>
    <x:row r="92">
      <x:c r="D92" s="10"/>
      <x:c r="F92" s="14"/>
      <x:c r="G92" s="14"/>
      <x:c r="H92" s="14"/>
      <x:c r="I92" s="14"/>
      <x:c r="J92" s="14" t="str">
        <x:f>IF(F92="","",SUM(F92:I92))</x:f>
      </x:c>
      <x:c r="K92" s="14"/>
      <x:c r="L92" s="14" t="str">
        <x:f>IF(J92="","",J92-K92)</x:f>
      </x:c>
      <x:c r="M92" t="str">
        <x:f>IF(C92="","",IF(COUNTIFS($B$5:$B$104,B92,$C$5:$C$104,C92)&gt;1,"YES","NO"))</x:f>
      </x:c>
    </x:row>
    <x:row r="93">
      <x:c r="D93" s="10"/>
      <x:c r="F93" s="14"/>
      <x:c r="G93" s="14"/>
      <x:c r="H93" s="14"/>
      <x:c r="I93" s="14"/>
      <x:c r="J93" s="14" t="str">
        <x:f>IF(F93="","",SUM(F93:I93))</x:f>
      </x:c>
      <x:c r="K93" s="14"/>
      <x:c r="L93" s="14" t="str">
        <x:f>IF(J93="","",J93-K93)</x:f>
      </x:c>
      <x:c r="M93" t="str">
        <x:f>IF(C93="","",IF(COUNTIFS($B$5:$B$104,B93,$C$5:$C$104,C93)&gt;1,"YES","NO"))</x:f>
      </x:c>
    </x:row>
    <x:row r="94">
      <x:c r="D94" s="10"/>
      <x:c r="F94" s="14"/>
      <x:c r="G94" s="14"/>
      <x:c r="H94" s="14"/>
      <x:c r="I94" s="14"/>
      <x:c r="J94" s="14" t="str">
        <x:f>IF(F94="","",SUM(F94:I94))</x:f>
      </x:c>
      <x:c r="K94" s="14"/>
      <x:c r="L94" s="14" t="str">
        <x:f>IF(J94="","",J94-K94)</x:f>
      </x:c>
      <x:c r="M94" t="str">
        <x:f>IF(C94="","",IF(COUNTIFS($B$5:$B$104,B94,$C$5:$C$104,C94)&gt;1,"YES","NO"))</x:f>
      </x:c>
    </x:row>
    <x:row r="95">
      <x:c r="D95" s="10"/>
      <x:c r="F95" s="14"/>
      <x:c r="G95" s="14"/>
      <x:c r="H95" s="14"/>
      <x:c r="I95" s="14"/>
      <x:c r="J95" s="14" t="str">
        <x:f>IF(F95="","",SUM(F95:I95))</x:f>
      </x:c>
      <x:c r="K95" s="14"/>
      <x:c r="L95" s="14" t="str">
        <x:f>IF(J95="","",J95-K95)</x:f>
      </x:c>
      <x:c r="M95" t="str">
        <x:f>IF(C95="","",IF(COUNTIFS($B$5:$B$104,B95,$C$5:$C$104,C95)&gt;1,"YES","NO"))</x:f>
      </x:c>
    </x:row>
    <x:row r="96">
      <x:c r="D96" s="10"/>
      <x:c r="F96" s="14"/>
      <x:c r="G96" s="14"/>
      <x:c r="H96" s="14"/>
      <x:c r="I96" s="14"/>
      <x:c r="J96" s="14" t="str">
        <x:f>IF(F96="","",SUM(F96:I96))</x:f>
      </x:c>
      <x:c r="K96" s="14"/>
      <x:c r="L96" s="14" t="str">
        <x:f>IF(J96="","",J96-K96)</x:f>
      </x:c>
      <x:c r="M96" t="str">
        <x:f>IF(C96="","",IF(COUNTIFS($B$5:$B$104,B96,$C$5:$C$104,C96)&gt;1,"YES","NO"))</x:f>
      </x:c>
    </x:row>
    <x:row r="97">
      <x:c r="D97" s="10"/>
      <x:c r="F97" s="14"/>
      <x:c r="G97" s="14"/>
      <x:c r="H97" s="14"/>
      <x:c r="I97" s="14"/>
      <x:c r="J97" s="14" t="str">
        <x:f>IF(F97="","",SUM(F97:I97))</x:f>
      </x:c>
      <x:c r="K97" s="14"/>
      <x:c r="L97" s="14" t="str">
        <x:f>IF(J97="","",J97-K97)</x:f>
      </x:c>
      <x:c r="M97" t="str">
        <x:f>IF(C97="","",IF(COUNTIFS($B$5:$B$104,B97,$C$5:$C$104,C97)&gt;1,"YES","NO"))</x:f>
      </x:c>
    </x:row>
    <x:row r="98">
      <x:c r="D98" s="10"/>
      <x:c r="F98" s="14"/>
      <x:c r="G98" s="14"/>
      <x:c r="H98" s="14"/>
      <x:c r="I98" s="14"/>
      <x:c r="J98" s="14" t="str">
        <x:f>IF(F98="","",SUM(F98:I98))</x:f>
      </x:c>
      <x:c r="K98" s="14"/>
      <x:c r="L98" s="14" t="str">
        <x:f>IF(J98="","",J98-K98)</x:f>
      </x:c>
      <x:c r="M98" t="str">
        <x:f>IF(C98="","",IF(COUNTIFS($B$5:$B$104,B98,$C$5:$C$104,C98)&gt;1,"YES","NO"))</x:f>
      </x:c>
    </x:row>
    <x:row r="99">
      <x:c r="D99" s="10"/>
      <x:c r="F99" s="14"/>
      <x:c r="G99" s="14"/>
      <x:c r="H99" s="14"/>
      <x:c r="I99" s="14"/>
      <x:c r="J99" s="14" t="str">
        <x:f>IF(F99="","",SUM(F99:I99))</x:f>
      </x:c>
      <x:c r="K99" s="14"/>
      <x:c r="L99" s="14" t="str">
        <x:f>IF(J99="","",J99-K99)</x:f>
      </x:c>
      <x:c r="M99" t="str">
        <x:f>IF(C99="","",IF(COUNTIFS($B$5:$B$104,B99,$C$5:$C$104,C99)&gt;1,"YES","NO"))</x:f>
      </x:c>
    </x:row>
    <x:row r="100">
      <x:c r="D100" s="10"/>
      <x:c r="F100" s="14"/>
      <x:c r="G100" s="14"/>
      <x:c r="H100" s="14"/>
      <x:c r="I100" s="14"/>
      <x:c r="J100" s="14" t="str">
        <x:f>IF(F100="","",SUM(F100:I100))</x:f>
      </x:c>
      <x:c r="K100" s="14"/>
      <x:c r="L100" s="14" t="str">
        <x:f>IF(J100="","",J100-K100)</x:f>
      </x:c>
      <x:c r="M100" t="str">
        <x:f>IF(C100="","",IF(COUNTIFS($B$5:$B$104,B100,$C$5:$C$104,C100)&gt;1,"YES","NO"))</x:f>
      </x:c>
    </x:row>
    <x:row r="101">
      <x:c r="D101" s="10"/>
      <x:c r="F101" s="14"/>
      <x:c r="G101" s="14"/>
      <x:c r="H101" s="14"/>
      <x:c r="I101" s="14"/>
      <x:c r="J101" s="14" t="str">
        <x:f>IF(F101="","",SUM(F101:I101))</x:f>
      </x:c>
      <x:c r="K101" s="14"/>
      <x:c r="L101" s="14" t="str">
        <x:f>IF(J101="","",J101-K101)</x:f>
      </x:c>
      <x:c r="M101" t="str">
        <x:f>IF(C101="","",IF(COUNTIFS($B$5:$B$104,B101,$C$5:$C$104,C101)&gt;1,"YES","NO"))</x:f>
      </x:c>
    </x:row>
    <x:row r="102">
      <x:c r="D102" s="10"/>
      <x:c r="F102" s="14"/>
      <x:c r="G102" s="14"/>
      <x:c r="H102" s="14"/>
      <x:c r="I102" s="14"/>
      <x:c r="J102" s="14" t="str">
        <x:f>IF(F102="","",SUM(F102:I102))</x:f>
      </x:c>
      <x:c r="K102" s="14"/>
      <x:c r="L102" s="14" t="str">
        <x:f>IF(J102="","",J102-K102)</x:f>
      </x:c>
      <x:c r="M102" t="str">
        <x:f>IF(C102="","",IF(COUNTIFS($B$5:$B$104,B102,$C$5:$C$104,C102)&gt;1,"YES","NO"))</x:f>
      </x:c>
    </x:row>
    <x:row r="103">
      <x:c r="D103" s="10"/>
      <x:c r="F103" s="14"/>
      <x:c r="G103" s="14"/>
      <x:c r="H103" s="14"/>
      <x:c r="I103" s="14"/>
      <x:c r="J103" s="14" t="str">
        <x:f>IF(F103="","",SUM(F103:I103))</x:f>
      </x:c>
      <x:c r="K103" s="14"/>
      <x:c r="L103" s="14" t="str">
        <x:f>IF(J103="","",J103-K103)</x:f>
      </x:c>
      <x:c r="M103" t="str">
        <x:f>IF(C103="","",IF(COUNTIFS($B$5:$B$104,B103,$C$5:$C$104,C103)&gt;1,"YES","NO"))</x:f>
      </x:c>
    </x:row>
    <x:row r="104">
      <x:c r="D104" s="10"/>
      <x:c r="F104" s="14"/>
      <x:c r="G104" s="14"/>
      <x:c r="H104" s="14"/>
      <x:c r="I104" s="14"/>
      <x:c r="J104" s="14" t="str">
        <x:f>IF(F104="","",SUM(F104:I104))</x:f>
      </x:c>
      <x:c r="K104" s="14"/>
      <x:c r="L104" s="14" t="str">
        <x:f>IF(J104="","",J104-K104)</x:f>
      </x:c>
      <x:c r="M104" t="str">
        <x:f>IF(C104="","",IF(COUNTIFS($B$5:$B$104,B104,$C$5:$C$104,C104)&gt;1,"YES","NO"))</x:f>
      </x:c>
    </x:row>
  </x:sheetData>
  <x:mergeCells>
    <x:mergeCell ref="A1:Q1"/>
    <x:mergeCell ref="A2:Q2"/>
  </x:mergeCells>
  <x:pageMargins left="0.7" right="0.7" top="0.75" bottom="0.75" header="0.3" footer="0.3"/>
</x:worksheet>
</file>

<file path=xl/worksheets/sheet23.xml><?xml version="1.0" encoding="utf-8"?>
<x:worksheet xmlns:x="http://schemas.openxmlformats.org/spreadsheetml/2006/main">
  <x:sheetViews>
    <x:sheetView showGridLines="0" workbookViewId="0"/>
  </x:sheetViews>
  <x:sheetFormatPr defaultRowHeight="15"/>
  <x:cols>
    <x:col min="1" max="1" width="16" hidden="0" customWidth="1"/>
    <x:col min="2" max="2" width="14" hidden="0" customWidth="1"/>
    <x:col min="3" max="3" width="18" hidden="0" customWidth="1"/>
    <x:col min="4" max="4" width="18" hidden="0" customWidth="1"/>
    <x:col min="5" max="5" width="13" hidden="0" customWidth="1"/>
    <x:col min="6" max="6" width="16" hidden="0" customWidth="1"/>
    <x:col min="7" max="7" width="20" hidden="0" customWidth="1"/>
    <x:col min="8" max="8" width="14" hidden="0" customWidth="1"/>
    <x:col min="9" max="9" width="14" hidden="0" customWidth="1"/>
    <x:col min="10" max="10" width="18" hidden="0" customWidth="1"/>
    <x:col min="11" max="11" width="13" hidden="0" customWidth="1"/>
    <x:col min="12" max="12" width="14" hidden="0" customWidth="1"/>
    <x:col min="13" max="13" width="24" hidden="0" customWidth="1"/>
  </x:cols>
  <x:sheetData>
    <x:row r="1">
      <x:c r="A1" s="2" t="str">
        <x:v>HOTAC Hotel Vendor Payments</x:v>
      </x:c>
    </x:row>
    <x:row r="2">
      <x:c r="A2" s="5" t="str">
        <x:v>Enter approved source data only. Formula/control columns should not be overwritten.</x:v>
      </x:c>
    </x:row>
    <x:row r="4">
      <x:c r="A4" s="9" t="str">
        <x:v>Payment ID</x:v>
      </x:c>
      <x:c r="B4" s="9" t="str">
        <x:v>Hotel ID</x:v>
      </x:c>
      <x:c r="C4" s="9" t="str">
        <x:v>Verification ID</x:v>
      </x:c>
      <x:c r="D4" s="9" t="str">
        <x:v>Invoice No</x:v>
      </x:c>
      <x:c r="E4" s="9" t="str">
        <x:v>Due Date</x:v>
      </x:c>
      <x:c r="F4" s="9" t="str">
        <x:v>Amount</x:v>
      </x:c>
      <x:c r="G4" s="9" t="str">
        <x:v>Bank Ref</x:v>
      </x:c>
      <x:c r="H4" s="9" t="str">
        <x:v>Maker</x:v>
      </x:c>
      <x:c r="I4" s="9" t="str">
        <x:v>Checker</x:v>
      </x:c>
      <x:c r="J4" s="9" t="str">
        <x:v>Approval Status</x:v>
      </x:c>
      <x:c r="K4" s="9" t="str">
        <x:v>Payment Date</x:v>
      </x:c>
      <x:c r="L4" s="9" t="str">
        <x:v>Status</x:v>
      </x:c>
      <x:c r="M4" s="9" t="str">
        <x:v>Exception</x:v>
      </x:c>
    </x:row>
    <x:row r="5">
      <x:c r="E5" s="10"/>
      <x:c r="F5" s="14"/>
      <x:c r="K5" s="10"/>
    </x:row>
    <x:row r="6">
      <x:c r="E6" s="10"/>
      <x:c r="F6" s="14"/>
      <x:c r="K6" s="10"/>
    </x:row>
    <x:row r="7">
      <x:c r="E7" s="10"/>
      <x:c r="F7" s="14"/>
      <x:c r="K7" s="10"/>
    </x:row>
    <x:row r="8">
      <x:c r="E8" s="10"/>
      <x:c r="F8" s="14"/>
      <x:c r="K8" s="10"/>
    </x:row>
    <x:row r="9">
      <x:c r="E9" s="10"/>
      <x:c r="F9" s="14"/>
      <x:c r="K9" s="10"/>
    </x:row>
    <x:row r="10">
      <x:c r="E10" s="10"/>
      <x:c r="F10" s="14"/>
      <x:c r="K10" s="10"/>
    </x:row>
    <x:row r="11">
      <x:c r="E11" s="10"/>
      <x:c r="F11" s="14"/>
      <x:c r="K11" s="10"/>
    </x:row>
    <x:row r="12">
      <x:c r="E12" s="10"/>
      <x:c r="F12" s="14"/>
      <x:c r="K12" s="10"/>
    </x:row>
    <x:row r="13">
      <x:c r="E13" s="10"/>
      <x:c r="F13" s="14"/>
      <x:c r="K13" s="10"/>
    </x:row>
    <x:row r="14">
      <x:c r="E14" s="10"/>
      <x:c r="F14" s="14"/>
      <x:c r="K14" s="10"/>
    </x:row>
    <x:row r="15">
      <x:c r="E15" s="10"/>
      <x:c r="F15" s="14"/>
      <x:c r="K15" s="10"/>
    </x:row>
    <x:row r="16">
      <x:c r="E16" s="10"/>
      <x:c r="F16" s="14"/>
      <x:c r="K16" s="10"/>
    </x:row>
    <x:row r="17">
      <x:c r="E17" s="10"/>
      <x:c r="F17" s="14"/>
      <x:c r="K17" s="10"/>
    </x:row>
    <x:row r="18">
      <x:c r="E18" s="10"/>
      <x:c r="F18" s="14"/>
      <x:c r="K18" s="10"/>
    </x:row>
    <x:row r="19">
      <x:c r="E19" s="10"/>
      <x:c r="F19" s="14"/>
      <x:c r="K19" s="10"/>
    </x:row>
    <x:row r="20">
      <x:c r="E20" s="10"/>
      <x:c r="F20" s="14"/>
      <x:c r="K20" s="10"/>
    </x:row>
    <x:row r="21">
      <x:c r="E21" s="10"/>
      <x:c r="F21" s="14"/>
      <x:c r="K21" s="10"/>
    </x:row>
    <x:row r="22">
      <x:c r="E22" s="10"/>
      <x:c r="F22" s="14"/>
      <x:c r="K22" s="10"/>
    </x:row>
    <x:row r="23">
      <x:c r="E23" s="10"/>
      <x:c r="F23" s="14"/>
      <x:c r="K23" s="10"/>
    </x:row>
    <x:row r="24">
      <x:c r="E24" s="10"/>
      <x:c r="F24" s="14"/>
      <x:c r="K24" s="10"/>
    </x:row>
    <x:row r="25">
      <x:c r="E25" s="10"/>
      <x:c r="F25" s="14"/>
      <x:c r="K25" s="10"/>
    </x:row>
    <x:row r="26">
      <x:c r="E26" s="10"/>
      <x:c r="F26" s="14"/>
      <x:c r="K26" s="10"/>
    </x:row>
    <x:row r="27">
      <x:c r="E27" s="10"/>
      <x:c r="F27" s="14"/>
      <x:c r="K27" s="10"/>
    </x:row>
    <x:row r="28">
      <x:c r="E28" s="10"/>
      <x:c r="F28" s="14"/>
      <x:c r="K28" s="10"/>
    </x:row>
    <x:row r="29">
      <x:c r="E29" s="10"/>
      <x:c r="F29" s="14"/>
      <x:c r="K29" s="10"/>
    </x:row>
    <x:row r="30">
      <x:c r="E30" s="10"/>
      <x:c r="F30" s="14"/>
      <x:c r="K30" s="10"/>
    </x:row>
    <x:row r="31">
      <x:c r="E31" s="10"/>
      <x:c r="F31" s="14"/>
      <x:c r="K31" s="10"/>
    </x:row>
    <x:row r="32">
      <x:c r="E32" s="10"/>
      <x:c r="F32" s="14"/>
      <x:c r="K32" s="10"/>
    </x:row>
    <x:row r="33">
      <x:c r="E33" s="10"/>
      <x:c r="F33" s="14"/>
      <x:c r="K33" s="10"/>
    </x:row>
    <x:row r="34">
      <x:c r="E34" s="10"/>
      <x:c r="F34" s="14"/>
      <x:c r="K34" s="10"/>
    </x:row>
    <x:row r="35">
      <x:c r="E35" s="10"/>
      <x:c r="F35" s="14"/>
      <x:c r="K35" s="10"/>
    </x:row>
    <x:row r="36">
      <x:c r="E36" s="10"/>
      <x:c r="F36" s="14"/>
      <x:c r="K36" s="10"/>
    </x:row>
    <x:row r="37">
      <x:c r="E37" s="10"/>
      <x:c r="F37" s="14"/>
      <x:c r="K37" s="10"/>
    </x:row>
    <x:row r="38">
      <x:c r="E38" s="10"/>
      <x:c r="F38" s="14"/>
      <x:c r="K38" s="10"/>
    </x:row>
    <x:row r="39">
      <x:c r="E39" s="10"/>
      <x:c r="F39" s="14"/>
      <x:c r="K39" s="10"/>
    </x:row>
    <x:row r="40">
      <x:c r="E40" s="10"/>
      <x:c r="F40" s="14"/>
      <x:c r="K40" s="10"/>
    </x:row>
    <x:row r="41">
      <x:c r="E41" s="10"/>
      <x:c r="F41" s="14"/>
      <x:c r="K41" s="10"/>
    </x:row>
    <x:row r="42">
      <x:c r="E42" s="10"/>
      <x:c r="F42" s="14"/>
      <x:c r="K42" s="10"/>
    </x:row>
    <x:row r="43">
      <x:c r="E43" s="10"/>
      <x:c r="F43" s="14"/>
      <x:c r="K43" s="10"/>
    </x:row>
    <x:row r="44">
      <x:c r="E44" s="10"/>
      <x:c r="F44" s="14"/>
      <x:c r="K44" s="10"/>
    </x:row>
    <x:row r="45">
      <x:c r="E45" s="10"/>
      <x:c r="F45" s="14"/>
      <x:c r="K45" s="10"/>
    </x:row>
    <x:row r="46">
      <x:c r="E46" s="10"/>
      <x:c r="F46" s="14"/>
      <x:c r="K46" s="10"/>
    </x:row>
    <x:row r="47">
      <x:c r="E47" s="10"/>
      <x:c r="F47" s="14"/>
      <x:c r="K47" s="10"/>
    </x:row>
    <x:row r="48">
      <x:c r="E48" s="10"/>
      <x:c r="F48" s="14"/>
      <x:c r="K48" s="10"/>
    </x:row>
    <x:row r="49">
      <x:c r="E49" s="10"/>
      <x:c r="F49" s="14"/>
      <x:c r="K49" s="10"/>
    </x:row>
    <x:row r="50">
      <x:c r="E50" s="10"/>
      <x:c r="F50" s="14"/>
      <x:c r="K50" s="10"/>
    </x:row>
    <x:row r="51">
      <x:c r="E51" s="10"/>
      <x:c r="F51" s="14"/>
      <x:c r="K51" s="10"/>
    </x:row>
    <x:row r="52">
      <x:c r="E52" s="10"/>
      <x:c r="F52" s="14"/>
      <x:c r="K52" s="10"/>
    </x:row>
    <x:row r="53">
      <x:c r="E53" s="10"/>
      <x:c r="F53" s="14"/>
      <x:c r="K53" s="10"/>
    </x:row>
    <x:row r="54">
      <x:c r="E54" s="10"/>
      <x:c r="F54" s="14"/>
      <x:c r="K54" s="10"/>
    </x:row>
    <x:row r="55">
      <x:c r="E55" s="10"/>
      <x:c r="F55" s="14"/>
      <x:c r="K55" s="10"/>
    </x:row>
    <x:row r="56">
      <x:c r="E56" s="10"/>
      <x:c r="F56" s="14"/>
      <x:c r="K56" s="10"/>
    </x:row>
    <x:row r="57">
      <x:c r="E57" s="10"/>
      <x:c r="F57" s="14"/>
      <x:c r="K57" s="10"/>
    </x:row>
    <x:row r="58">
      <x:c r="E58" s="10"/>
      <x:c r="F58" s="14"/>
      <x:c r="K58" s="10"/>
    </x:row>
    <x:row r="59">
      <x:c r="E59" s="10"/>
      <x:c r="F59" s="14"/>
      <x:c r="K59" s="10"/>
    </x:row>
    <x:row r="60">
      <x:c r="E60" s="10"/>
      <x:c r="F60" s="14"/>
      <x:c r="K60" s="10"/>
    </x:row>
    <x:row r="61">
      <x:c r="E61" s="10"/>
      <x:c r="F61" s="14"/>
      <x:c r="K61" s="10"/>
    </x:row>
    <x:row r="62">
      <x:c r="E62" s="10"/>
      <x:c r="F62" s="14"/>
      <x:c r="K62" s="10"/>
    </x:row>
    <x:row r="63">
      <x:c r="E63" s="10"/>
      <x:c r="F63" s="14"/>
      <x:c r="K63" s="10"/>
    </x:row>
    <x:row r="64">
      <x:c r="E64" s="10"/>
      <x:c r="F64" s="14"/>
      <x:c r="K64" s="10"/>
    </x:row>
    <x:row r="65">
      <x:c r="E65" s="10"/>
      <x:c r="F65" s="14"/>
      <x:c r="K65" s="10"/>
    </x:row>
    <x:row r="66">
      <x:c r="E66" s="10"/>
      <x:c r="F66" s="14"/>
      <x:c r="K66" s="10"/>
    </x:row>
    <x:row r="67">
      <x:c r="E67" s="10"/>
      <x:c r="F67" s="14"/>
      <x:c r="K67" s="10"/>
    </x:row>
    <x:row r="68">
      <x:c r="E68" s="10"/>
      <x:c r="F68" s="14"/>
      <x:c r="K68" s="10"/>
    </x:row>
    <x:row r="69">
      <x:c r="E69" s="10"/>
      <x:c r="F69" s="14"/>
      <x:c r="K69" s="10"/>
    </x:row>
    <x:row r="70">
      <x:c r="E70" s="10"/>
      <x:c r="F70" s="14"/>
      <x:c r="K70" s="10"/>
    </x:row>
    <x:row r="71">
      <x:c r="E71" s="10"/>
      <x:c r="F71" s="14"/>
      <x:c r="K71" s="10"/>
    </x:row>
    <x:row r="72">
      <x:c r="E72" s="10"/>
      <x:c r="F72" s="14"/>
      <x:c r="K72" s="10"/>
    </x:row>
    <x:row r="73">
      <x:c r="E73" s="10"/>
      <x:c r="F73" s="14"/>
      <x:c r="K73" s="10"/>
    </x:row>
    <x:row r="74">
      <x:c r="E74" s="10"/>
      <x:c r="F74" s="14"/>
      <x:c r="K74" s="10"/>
    </x:row>
    <x:row r="75">
      <x:c r="E75" s="10"/>
      <x:c r="F75" s="14"/>
      <x:c r="K75" s="10"/>
    </x:row>
    <x:row r="76">
      <x:c r="E76" s="10"/>
      <x:c r="F76" s="14"/>
      <x:c r="K76" s="10"/>
    </x:row>
    <x:row r="77">
      <x:c r="E77" s="10"/>
      <x:c r="F77" s="14"/>
      <x:c r="K77" s="10"/>
    </x:row>
    <x:row r="78">
      <x:c r="E78" s="10"/>
      <x:c r="F78" s="14"/>
      <x:c r="K78" s="10"/>
    </x:row>
    <x:row r="79">
      <x:c r="E79" s="10"/>
      <x:c r="F79" s="14"/>
      <x:c r="K79" s="10"/>
    </x:row>
    <x:row r="80">
      <x:c r="E80" s="10"/>
      <x:c r="F80" s="14"/>
      <x:c r="K80" s="10"/>
    </x:row>
    <x:row r="81">
      <x:c r="E81" s="10"/>
      <x:c r="F81" s="14"/>
      <x:c r="K81" s="10"/>
    </x:row>
    <x:row r="82">
      <x:c r="E82" s="10"/>
      <x:c r="F82" s="14"/>
      <x:c r="K82" s="10"/>
    </x:row>
    <x:row r="83">
      <x:c r="E83" s="10"/>
      <x:c r="F83" s="14"/>
      <x:c r="K83" s="10"/>
    </x:row>
    <x:row r="84">
      <x:c r="E84" s="10"/>
      <x:c r="F84" s="14"/>
      <x:c r="K84" s="10"/>
    </x:row>
    <x:row r="85">
      <x:c r="E85" s="10"/>
      <x:c r="F85" s="14"/>
      <x:c r="K85" s="10"/>
    </x:row>
    <x:row r="86">
      <x:c r="E86" s="10"/>
      <x:c r="F86" s="14"/>
      <x:c r="K86" s="10"/>
    </x:row>
    <x:row r="87">
      <x:c r="E87" s="10"/>
      <x:c r="F87" s="14"/>
      <x:c r="K87" s="10"/>
    </x:row>
    <x:row r="88">
      <x:c r="E88" s="10"/>
      <x:c r="F88" s="14"/>
      <x:c r="K88" s="10"/>
    </x:row>
    <x:row r="89">
      <x:c r="E89" s="10"/>
      <x:c r="F89" s="14"/>
      <x:c r="K89" s="10"/>
    </x:row>
    <x:row r="90">
      <x:c r="E90" s="10"/>
      <x:c r="F90" s="14"/>
      <x:c r="K90" s="10"/>
    </x:row>
    <x:row r="91">
      <x:c r="E91" s="10"/>
      <x:c r="F91" s="14"/>
      <x:c r="K91" s="10"/>
    </x:row>
    <x:row r="92">
      <x:c r="E92" s="10"/>
      <x:c r="F92" s="14"/>
      <x:c r="K92" s="10"/>
    </x:row>
    <x:row r="93">
      <x:c r="E93" s="10"/>
      <x:c r="F93" s="14"/>
      <x:c r="K93" s="10"/>
    </x:row>
    <x:row r="94">
      <x:c r="E94" s="10"/>
      <x:c r="F94" s="14"/>
      <x:c r="K94" s="10"/>
    </x:row>
    <x:row r="95">
      <x:c r="E95" s="10"/>
      <x:c r="F95" s="14"/>
      <x:c r="K95" s="10"/>
    </x:row>
    <x:row r="96">
      <x:c r="E96" s="10"/>
      <x:c r="F96" s="14"/>
      <x:c r="K96" s="10"/>
    </x:row>
    <x:row r="97">
      <x:c r="E97" s="10"/>
      <x:c r="F97" s="14"/>
      <x:c r="K97" s="10"/>
    </x:row>
    <x:row r="98">
      <x:c r="E98" s="10"/>
      <x:c r="F98" s="14"/>
      <x:c r="K98" s="10"/>
    </x:row>
    <x:row r="99">
      <x:c r="E99" s="10"/>
      <x:c r="F99" s="14"/>
      <x:c r="K99" s="10"/>
    </x:row>
    <x:row r="100">
      <x:c r="E100" s="10"/>
      <x:c r="F100" s="14"/>
      <x:c r="K100" s="10"/>
    </x:row>
    <x:row r="101">
      <x:c r="E101" s="10"/>
      <x:c r="F101" s="14"/>
      <x:c r="K101" s="10"/>
    </x:row>
    <x:row r="102">
      <x:c r="E102" s="10"/>
      <x:c r="F102" s="14"/>
      <x:c r="K102" s="10"/>
    </x:row>
    <x:row r="103">
      <x:c r="E103" s="10"/>
      <x:c r="F103" s="14"/>
      <x:c r="K103" s="10"/>
    </x:row>
    <x:row r="104">
      <x:c r="E104" s="10"/>
      <x:c r="F104" s="14"/>
      <x:c r="K104" s="10"/>
    </x:row>
  </x:sheetData>
  <x:mergeCells>
    <x:mergeCell ref="A1:M1"/>
    <x:mergeCell ref="A2:M2"/>
  </x:mergeCells>
  <x:pageMargins left="0.7" right="0.7" top="0.75" bottom="0.75" header="0.3" footer="0.3"/>
</x:worksheet>
</file>

<file path=xl/worksheets/sheet24.xml><?xml version="1.0" encoding="utf-8"?>
<x:worksheet xmlns:x="http://schemas.openxmlformats.org/spreadsheetml/2006/main">
  <x:sheetViews>
    <x:sheetView showGridLines="0" workbookViewId="0"/>
  </x:sheetViews>
  <x:sheetFormatPr defaultRowHeight="15"/>
  <x:cols>
    <x:col min="1" max="1" width="13" hidden="0" customWidth="1"/>
    <x:col min="2" max="2" width="14" hidden="0" customWidth="1"/>
    <x:col min="3" max="3" width="14" hidden="0" customWidth="1"/>
    <x:col min="4" max="4" width="22" hidden="0" customWidth="1"/>
    <x:col min="5" max="5" width="14" hidden="0" customWidth="1"/>
    <x:col min="6" max="6" width="16" hidden="0" customWidth="1"/>
    <x:col min="7" max="7" width="14" hidden="0" customWidth="1"/>
    <x:col min="8" max="8" width="16" hidden="0" customWidth="1"/>
    <x:col min="9" max="9" width="16" hidden="0" customWidth="1"/>
    <x:col min="10" max="10" width="18" hidden="0" customWidth="1"/>
    <x:col min="11" max="11" width="18" hidden="0" customWidth="1"/>
    <x:col min="12" max="12" width="22" hidden="0" customWidth="1"/>
    <x:col min="13" max="13" width="16" hidden="0" customWidth="1"/>
    <x:col min="14" max="14" width="18" hidden="0" customWidth="1"/>
  </x:cols>
  <x:sheetData>
    <x:row r="1">
      <x:c r="A1" s="2" t="str">
        <x:v>HOTAC Occupancy, Cost &amp; Performance</x:v>
      </x:c>
    </x:row>
    <x:row r="2">
      <x:c r="A2" s="5" t="str">
        <x:v>Enter approved source data only. Formula/control columns should not be overwritten.</x:v>
      </x:c>
    </x:row>
    <x:row r="4">
      <x:c r="A4" s="9" t="str">
        <x:v>Period</x:v>
      </x:c>
      <x:c r="B4" s="9" t="str">
        <x:v>Hotel ID</x:v>
      </x:c>
      <x:c r="C4" s="9" t="str">
        <x:v>Room Nights</x:v>
      </x:c>
      <x:c r="D4" s="9" t="str">
        <x:v>Available Room Nights</x:v>
      </x:c>
      <x:c r="E4" s="9" t="str">
        <x:v>Occupancy %</x:v>
      </x:c>
      <x:c r="F4" s="9" t="str">
        <x:v>Room Cost</x:v>
      </x:c>
      <x:c r="G4" s="9" t="str">
        <x:v>Meal Cost</x:v>
      </x:c>
      <x:c r="H4" s="9" t="str">
        <x:v>Transport Cost</x:v>
      </x:c>
      <x:c r="I4" s="9" t="str">
        <x:v>Total Cost</x:v>
      </x:c>
      <x:c r="J4" s="9" t="str">
        <x:v>Cost/Crew Night</x:v>
      </x:c>
      <x:c r="K4" s="9" t="str">
        <x:v>Invoice Variance</x:v>
      </x:c>
      <x:c r="L4" s="9" t="str">
        <x:v>On-time Confirmation %</x:v>
      </x:c>
      <x:c r="M4" s="9" t="str">
        <x:v>Complaint Count</x:v>
      </x:c>
      <x:c r="N4" s="9" t="str">
        <x:v>Performance Score</x:v>
      </x:c>
    </x:row>
    <x:row r="5">
      <x:c r="E5" s="13" t="str">
        <x:f>IF(D5=0,"",C5/D5)</x:f>
      </x:c>
      <x:c r="F5" s="14"/>
      <x:c r="G5" s="14"/>
      <x:c r="H5" s="14"/>
      <x:c r="I5" s="14" t="str">
        <x:f>IF(F5="","",SUM(F5:H5))</x:f>
      </x:c>
      <x:c r="J5" s="14" t="str">
        <x:f>IF(C5=0,"",I5/C5)</x:f>
      </x:c>
      <x:c r="K5" s="14"/>
    </x:row>
    <x:row r="6">
      <x:c r="E6" s="13" t="str">
        <x:f>IF(D6=0,"",C6/D6)</x:f>
      </x:c>
      <x:c r="F6" s="14"/>
      <x:c r="G6" s="14"/>
      <x:c r="H6" s="14"/>
      <x:c r="I6" s="14" t="str">
        <x:f>IF(F6="","",SUM(F6:H6))</x:f>
      </x:c>
      <x:c r="J6" s="14" t="str">
        <x:f>IF(C6=0,"",I6/C6)</x:f>
      </x:c>
      <x:c r="K6" s="14"/>
    </x:row>
    <x:row r="7">
      <x:c r="E7" s="13" t="str">
        <x:f>IF(D7=0,"",C7/D7)</x:f>
      </x:c>
      <x:c r="F7" s="14"/>
      <x:c r="G7" s="14"/>
      <x:c r="H7" s="14"/>
      <x:c r="I7" s="14" t="str">
        <x:f>IF(F7="","",SUM(F7:H7))</x:f>
      </x:c>
      <x:c r="J7" s="14" t="str">
        <x:f>IF(C7=0,"",I7/C7)</x:f>
      </x:c>
      <x:c r="K7" s="14"/>
    </x:row>
    <x:row r="8">
      <x:c r="E8" s="13" t="str">
        <x:f>IF(D8=0,"",C8/D8)</x:f>
      </x:c>
      <x:c r="F8" s="14"/>
      <x:c r="G8" s="14"/>
      <x:c r="H8" s="14"/>
      <x:c r="I8" s="14" t="str">
        <x:f>IF(F8="","",SUM(F8:H8))</x:f>
      </x:c>
      <x:c r="J8" s="14" t="str">
        <x:f>IF(C8=0,"",I8/C8)</x:f>
      </x:c>
      <x:c r="K8" s="14"/>
    </x:row>
    <x:row r="9">
      <x:c r="E9" s="13" t="str">
        <x:f>IF(D9=0,"",C9/D9)</x:f>
      </x:c>
      <x:c r="F9" s="14"/>
      <x:c r="G9" s="14"/>
      <x:c r="H9" s="14"/>
      <x:c r="I9" s="14" t="str">
        <x:f>IF(F9="","",SUM(F9:H9))</x:f>
      </x:c>
      <x:c r="J9" s="14" t="str">
        <x:f>IF(C9=0,"",I9/C9)</x:f>
      </x:c>
      <x:c r="K9" s="14"/>
    </x:row>
    <x:row r="10">
      <x:c r="E10" s="13" t="str">
        <x:f>IF(D10=0,"",C10/D10)</x:f>
      </x:c>
      <x:c r="F10" s="14"/>
      <x:c r="G10" s="14"/>
      <x:c r="H10" s="14"/>
      <x:c r="I10" s="14" t="str">
        <x:f>IF(F10="","",SUM(F10:H10))</x:f>
      </x:c>
      <x:c r="J10" s="14" t="str">
        <x:f>IF(C10=0,"",I10/C10)</x:f>
      </x:c>
      <x:c r="K10" s="14"/>
    </x:row>
    <x:row r="11">
      <x:c r="E11" s="13" t="str">
        <x:f>IF(D11=0,"",C11/D11)</x:f>
      </x:c>
      <x:c r="F11" s="14"/>
      <x:c r="G11" s="14"/>
      <x:c r="H11" s="14"/>
      <x:c r="I11" s="14" t="str">
        <x:f>IF(F11="","",SUM(F11:H11))</x:f>
      </x:c>
      <x:c r="J11" s="14" t="str">
        <x:f>IF(C11=0,"",I11/C11)</x:f>
      </x:c>
      <x:c r="K11" s="14"/>
    </x:row>
    <x:row r="12">
      <x:c r="E12" s="13" t="str">
        <x:f>IF(D12=0,"",C12/D12)</x:f>
      </x:c>
      <x:c r="F12" s="14"/>
      <x:c r="G12" s="14"/>
      <x:c r="H12" s="14"/>
      <x:c r="I12" s="14" t="str">
        <x:f>IF(F12="","",SUM(F12:H12))</x:f>
      </x:c>
      <x:c r="J12" s="14" t="str">
        <x:f>IF(C12=0,"",I12/C12)</x:f>
      </x:c>
      <x:c r="K12" s="14"/>
    </x:row>
    <x:row r="13">
      <x:c r="E13" s="13" t="str">
        <x:f>IF(D13=0,"",C13/D13)</x:f>
      </x:c>
      <x:c r="F13" s="14"/>
      <x:c r="G13" s="14"/>
      <x:c r="H13" s="14"/>
      <x:c r="I13" s="14" t="str">
        <x:f>IF(F13="","",SUM(F13:H13))</x:f>
      </x:c>
      <x:c r="J13" s="14" t="str">
        <x:f>IF(C13=0,"",I13/C13)</x:f>
      </x:c>
      <x:c r="K13" s="14"/>
    </x:row>
    <x:row r="14">
      <x:c r="E14" s="13" t="str">
        <x:f>IF(D14=0,"",C14/D14)</x:f>
      </x:c>
      <x:c r="F14" s="14"/>
      <x:c r="G14" s="14"/>
      <x:c r="H14" s="14"/>
      <x:c r="I14" s="14" t="str">
        <x:f>IF(F14="","",SUM(F14:H14))</x:f>
      </x:c>
      <x:c r="J14" s="14" t="str">
        <x:f>IF(C14=0,"",I14/C14)</x:f>
      </x:c>
      <x:c r="K14" s="14"/>
    </x:row>
    <x:row r="15">
      <x:c r="E15" s="13" t="str">
        <x:f>IF(D15=0,"",C15/D15)</x:f>
      </x:c>
      <x:c r="F15" s="14"/>
      <x:c r="G15" s="14"/>
      <x:c r="H15" s="14"/>
      <x:c r="I15" s="14" t="str">
        <x:f>IF(F15="","",SUM(F15:H15))</x:f>
      </x:c>
      <x:c r="J15" s="14" t="str">
        <x:f>IF(C15=0,"",I15/C15)</x:f>
      </x:c>
      <x:c r="K15" s="14"/>
    </x:row>
    <x:row r="16">
      <x:c r="E16" s="13" t="str">
        <x:f>IF(D16=0,"",C16/D16)</x:f>
      </x:c>
      <x:c r="F16" s="14"/>
      <x:c r="G16" s="14"/>
      <x:c r="H16" s="14"/>
      <x:c r="I16" s="14" t="str">
        <x:f>IF(F16="","",SUM(F16:H16))</x:f>
      </x:c>
      <x:c r="J16" s="14" t="str">
        <x:f>IF(C16=0,"",I16/C16)</x:f>
      </x:c>
      <x:c r="K16" s="14"/>
    </x:row>
    <x:row r="17">
      <x:c r="E17" s="13" t="str">
        <x:f>IF(D17=0,"",C17/D17)</x:f>
      </x:c>
      <x:c r="F17" s="14"/>
      <x:c r="G17" s="14"/>
      <x:c r="H17" s="14"/>
      <x:c r="I17" s="14" t="str">
        <x:f>IF(F17="","",SUM(F17:H17))</x:f>
      </x:c>
      <x:c r="J17" s="14" t="str">
        <x:f>IF(C17=0,"",I17/C17)</x:f>
      </x:c>
      <x:c r="K17" s="14"/>
    </x:row>
    <x:row r="18">
      <x:c r="E18" s="13" t="str">
        <x:f>IF(D18=0,"",C18/D18)</x:f>
      </x:c>
      <x:c r="F18" s="14"/>
      <x:c r="G18" s="14"/>
      <x:c r="H18" s="14"/>
      <x:c r="I18" s="14" t="str">
        <x:f>IF(F18="","",SUM(F18:H18))</x:f>
      </x:c>
      <x:c r="J18" s="14" t="str">
        <x:f>IF(C18=0,"",I18/C18)</x:f>
      </x:c>
      <x:c r="K18" s="14"/>
    </x:row>
    <x:row r="19">
      <x:c r="E19" s="13" t="str">
        <x:f>IF(D19=0,"",C19/D19)</x:f>
      </x:c>
      <x:c r="F19" s="14"/>
      <x:c r="G19" s="14"/>
      <x:c r="H19" s="14"/>
      <x:c r="I19" s="14" t="str">
        <x:f>IF(F19="","",SUM(F19:H19))</x:f>
      </x:c>
      <x:c r="J19" s="14" t="str">
        <x:f>IF(C19=0,"",I19/C19)</x:f>
      </x:c>
      <x:c r="K19" s="14"/>
    </x:row>
    <x:row r="20">
      <x:c r="E20" s="13" t="str">
        <x:f>IF(D20=0,"",C20/D20)</x:f>
      </x:c>
      <x:c r="F20" s="14"/>
      <x:c r="G20" s="14"/>
      <x:c r="H20" s="14"/>
      <x:c r="I20" s="14" t="str">
        <x:f>IF(F20="","",SUM(F20:H20))</x:f>
      </x:c>
      <x:c r="J20" s="14" t="str">
        <x:f>IF(C20=0,"",I20/C20)</x:f>
      </x:c>
      <x:c r="K20" s="14"/>
    </x:row>
    <x:row r="21">
      <x:c r="E21" s="13" t="str">
        <x:f>IF(D21=0,"",C21/D21)</x:f>
      </x:c>
      <x:c r="F21" s="14"/>
      <x:c r="G21" s="14"/>
      <x:c r="H21" s="14"/>
      <x:c r="I21" s="14" t="str">
        <x:f>IF(F21="","",SUM(F21:H21))</x:f>
      </x:c>
      <x:c r="J21" s="14" t="str">
        <x:f>IF(C21=0,"",I21/C21)</x:f>
      </x:c>
      <x:c r="K21" s="14"/>
    </x:row>
    <x:row r="22">
      <x:c r="E22" s="13" t="str">
        <x:f>IF(D22=0,"",C22/D22)</x:f>
      </x:c>
      <x:c r="F22" s="14"/>
      <x:c r="G22" s="14"/>
      <x:c r="H22" s="14"/>
      <x:c r="I22" s="14" t="str">
        <x:f>IF(F22="","",SUM(F22:H22))</x:f>
      </x:c>
      <x:c r="J22" s="14" t="str">
        <x:f>IF(C22=0,"",I22/C22)</x:f>
      </x:c>
      <x:c r="K22" s="14"/>
    </x:row>
    <x:row r="23">
      <x:c r="E23" s="13" t="str">
        <x:f>IF(D23=0,"",C23/D23)</x:f>
      </x:c>
      <x:c r="F23" s="14"/>
      <x:c r="G23" s="14"/>
      <x:c r="H23" s="14"/>
      <x:c r="I23" s="14" t="str">
        <x:f>IF(F23="","",SUM(F23:H23))</x:f>
      </x:c>
      <x:c r="J23" s="14" t="str">
        <x:f>IF(C23=0,"",I23/C23)</x:f>
      </x:c>
      <x:c r="K23" s="14"/>
    </x:row>
    <x:row r="24">
      <x:c r="E24" s="13" t="str">
        <x:f>IF(D24=0,"",C24/D24)</x:f>
      </x:c>
      <x:c r="F24" s="14"/>
      <x:c r="G24" s="14"/>
      <x:c r="H24" s="14"/>
      <x:c r="I24" s="14" t="str">
        <x:f>IF(F24="","",SUM(F24:H24))</x:f>
      </x:c>
      <x:c r="J24" s="14" t="str">
        <x:f>IF(C24=0,"",I24/C24)</x:f>
      </x:c>
      <x:c r="K24" s="14"/>
    </x:row>
    <x:row r="25">
      <x:c r="E25" s="13" t="str">
        <x:f>IF(D25=0,"",C25/D25)</x:f>
      </x:c>
      <x:c r="F25" s="14"/>
      <x:c r="G25" s="14"/>
      <x:c r="H25" s="14"/>
      <x:c r="I25" s="14" t="str">
        <x:f>IF(F25="","",SUM(F25:H25))</x:f>
      </x:c>
      <x:c r="J25" s="14" t="str">
        <x:f>IF(C25=0,"",I25/C25)</x:f>
      </x:c>
      <x:c r="K25" s="14"/>
    </x:row>
    <x:row r="26">
      <x:c r="E26" s="13" t="str">
        <x:f>IF(D26=0,"",C26/D26)</x:f>
      </x:c>
      <x:c r="F26" s="14"/>
      <x:c r="G26" s="14"/>
      <x:c r="H26" s="14"/>
      <x:c r="I26" s="14" t="str">
        <x:f>IF(F26="","",SUM(F26:H26))</x:f>
      </x:c>
      <x:c r="J26" s="14" t="str">
        <x:f>IF(C26=0,"",I26/C26)</x:f>
      </x:c>
      <x:c r="K26" s="14"/>
    </x:row>
    <x:row r="27">
      <x:c r="E27" s="13" t="str">
        <x:f>IF(D27=0,"",C27/D27)</x:f>
      </x:c>
      <x:c r="F27" s="14"/>
      <x:c r="G27" s="14"/>
      <x:c r="H27" s="14"/>
      <x:c r="I27" s="14" t="str">
        <x:f>IF(F27="","",SUM(F27:H27))</x:f>
      </x:c>
      <x:c r="J27" s="14" t="str">
        <x:f>IF(C27=0,"",I27/C27)</x:f>
      </x:c>
      <x:c r="K27" s="14"/>
    </x:row>
    <x:row r="28">
      <x:c r="E28" s="13" t="str">
        <x:f>IF(D28=0,"",C28/D28)</x:f>
      </x:c>
      <x:c r="F28" s="14"/>
      <x:c r="G28" s="14"/>
      <x:c r="H28" s="14"/>
      <x:c r="I28" s="14" t="str">
        <x:f>IF(F28="","",SUM(F28:H28))</x:f>
      </x:c>
      <x:c r="J28" s="14" t="str">
        <x:f>IF(C28=0,"",I28/C28)</x:f>
      </x:c>
      <x:c r="K28" s="14"/>
    </x:row>
    <x:row r="29">
      <x:c r="E29" s="13" t="str">
        <x:f>IF(D29=0,"",C29/D29)</x:f>
      </x:c>
      <x:c r="F29" s="14"/>
      <x:c r="G29" s="14"/>
      <x:c r="H29" s="14"/>
      <x:c r="I29" s="14" t="str">
        <x:f>IF(F29="","",SUM(F29:H29))</x:f>
      </x:c>
      <x:c r="J29" s="14" t="str">
        <x:f>IF(C29=0,"",I29/C29)</x:f>
      </x:c>
      <x:c r="K29" s="14"/>
    </x:row>
    <x:row r="30">
      <x:c r="E30" s="13" t="str">
        <x:f>IF(D30=0,"",C30/D30)</x:f>
      </x:c>
      <x:c r="F30" s="14"/>
      <x:c r="G30" s="14"/>
      <x:c r="H30" s="14"/>
      <x:c r="I30" s="14" t="str">
        <x:f>IF(F30="","",SUM(F30:H30))</x:f>
      </x:c>
      <x:c r="J30" s="14" t="str">
        <x:f>IF(C30=0,"",I30/C30)</x:f>
      </x:c>
      <x:c r="K30" s="14"/>
    </x:row>
    <x:row r="31">
      <x:c r="E31" s="13" t="str">
        <x:f>IF(D31=0,"",C31/D31)</x:f>
      </x:c>
      <x:c r="F31" s="14"/>
      <x:c r="G31" s="14"/>
      <x:c r="H31" s="14"/>
      <x:c r="I31" s="14" t="str">
        <x:f>IF(F31="","",SUM(F31:H31))</x:f>
      </x:c>
      <x:c r="J31" s="14" t="str">
        <x:f>IF(C31=0,"",I31/C31)</x:f>
      </x:c>
      <x:c r="K31" s="14"/>
    </x:row>
    <x:row r="32">
      <x:c r="E32" s="13" t="str">
        <x:f>IF(D32=0,"",C32/D32)</x:f>
      </x:c>
      <x:c r="F32" s="14"/>
      <x:c r="G32" s="14"/>
      <x:c r="H32" s="14"/>
      <x:c r="I32" s="14" t="str">
        <x:f>IF(F32="","",SUM(F32:H32))</x:f>
      </x:c>
      <x:c r="J32" s="14" t="str">
        <x:f>IF(C32=0,"",I32/C32)</x:f>
      </x:c>
      <x:c r="K32" s="14"/>
    </x:row>
    <x:row r="33">
      <x:c r="E33" s="13" t="str">
        <x:f>IF(D33=0,"",C33/D33)</x:f>
      </x:c>
      <x:c r="F33" s="14"/>
      <x:c r="G33" s="14"/>
      <x:c r="H33" s="14"/>
      <x:c r="I33" s="14" t="str">
        <x:f>IF(F33="","",SUM(F33:H33))</x:f>
      </x:c>
      <x:c r="J33" s="14" t="str">
        <x:f>IF(C33=0,"",I33/C33)</x:f>
      </x:c>
      <x:c r="K33" s="14"/>
    </x:row>
    <x:row r="34">
      <x:c r="E34" s="13" t="str">
        <x:f>IF(D34=0,"",C34/D34)</x:f>
      </x:c>
      <x:c r="F34" s="14"/>
      <x:c r="G34" s="14"/>
      <x:c r="H34" s="14"/>
      <x:c r="I34" s="14" t="str">
        <x:f>IF(F34="","",SUM(F34:H34))</x:f>
      </x:c>
      <x:c r="J34" s="14" t="str">
        <x:f>IF(C34=0,"",I34/C34)</x:f>
      </x:c>
      <x:c r="K34" s="14"/>
    </x:row>
    <x:row r="35">
      <x:c r="E35" s="13" t="str">
        <x:f>IF(D35=0,"",C35/D35)</x:f>
      </x:c>
      <x:c r="F35" s="14"/>
      <x:c r="G35" s="14"/>
      <x:c r="H35" s="14"/>
      <x:c r="I35" s="14" t="str">
        <x:f>IF(F35="","",SUM(F35:H35))</x:f>
      </x:c>
      <x:c r="J35" s="14" t="str">
        <x:f>IF(C35=0,"",I35/C35)</x:f>
      </x:c>
      <x:c r="K35" s="14"/>
    </x:row>
    <x:row r="36">
      <x:c r="E36" s="13" t="str">
        <x:f>IF(D36=0,"",C36/D36)</x:f>
      </x:c>
      <x:c r="F36" s="14"/>
      <x:c r="G36" s="14"/>
      <x:c r="H36" s="14"/>
      <x:c r="I36" s="14" t="str">
        <x:f>IF(F36="","",SUM(F36:H36))</x:f>
      </x:c>
      <x:c r="J36" s="14" t="str">
        <x:f>IF(C36=0,"",I36/C36)</x:f>
      </x:c>
      <x:c r="K36" s="14"/>
    </x:row>
    <x:row r="37">
      <x:c r="E37" s="13" t="str">
        <x:f>IF(D37=0,"",C37/D37)</x:f>
      </x:c>
      <x:c r="F37" s="14"/>
      <x:c r="G37" s="14"/>
      <x:c r="H37" s="14"/>
      <x:c r="I37" s="14" t="str">
        <x:f>IF(F37="","",SUM(F37:H37))</x:f>
      </x:c>
      <x:c r="J37" s="14" t="str">
        <x:f>IF(C37=0,"",I37/C37)</x:f>
      </x:c>
      <x:c r="K37" s="14"/>
    </x:row>
    <x:row r="38">
      <x:c r="E38" s="13" t="str">
        <x:f>IF(D38=0,"",C38/D38)</x:f>
      </x:c>
      <x:c r="F38" s="14"/>
      <x:c r="G38" s="14"/>
      <x:c r="H38" s="14"/>
      <x:c r="I38" s="14" t="str">
        <x:f>IF(F38="","",SUM(F38:H38))</x:f>
      </x:c>
      <x:c r="J38" s="14" t="str">
        <x:f>IF(C38=0,"",I38/C38)</x:f>
      </x:c>
      <x:c r="K38" s="14"/>
    </x:row>
    <x:row r="39">
      <x:c r="E39" s="13" t="str">
        <x:f>IF(D39=0,"",C39/D39)</x:f>
      </x:c>
      <x:c r="F39" s="14"/>
      <x:c r="G39" s="14"/>
      <x:c r="H39" s="14"/>
      <x:c r="I39" s="14" t="str">
        <x:f>IF(F39="","",SUM(F39:H39))</x:f>
      </x:c>
      <x:c r="J39" s="14" t="str">
        <x:f>IF(C39=0,"",I39/C39)</x:f>
      </x:c>
      <x:c r="K39" s="14"/>
    </x:row>
    <x:row r="40">
      <x:c r="E40" s="13" t="str">
        <x:f>IF(D40=0,"",C40/D40)</x:f>
      </x:c>
      <x:c r="F40" s="14"/>
      <x:c r="G40" s="14"/>
      <x:c r="H40" s="14"/>
      <x:c r="I40" s="14" t="str">
        <x:f>IF(F40="","",SUM(F40:H40))</x:f>
      </x:c>
      <x:c r="J40" s="14" t="str">
        <x:f>IF(C40=0,"",I40/C40)</x:f>
      </x:c>
      <x:c r="K40" s="14"/>
    </x:row>
    <x:row r="41">
      <x:c r="E41" s="13" t="str">
        <x:f>IF(D41=0,"",C41/D41)</x:f>
      </x:c>
      <x:c r="F41" s="14"/>
      <x:c r="G41" s="14"/>
      <x:c r="H41" s="14"/>
      <x:c r="I41" s="14" t="str">
        <x:f>IF(F41="","",SUM(F41:H41))</x:f>
      </x:c>
      <x:c r="J41" s="14" t="str">
        <x:f>IF(C41=0,"",I41/C41)</x:f>
      </x:c>
      <x:c r="K41" s="14"/>
    </x:row>
    <x:row r="42">
      <x:c r="E42" s="13" t="str">
        <x:f>IF(D42=0,"",C42/D42)</x:f>
      </x:c>
      <x:c r="F42" s="14"/>
      <x:c r="G42" s="14"/>
      <x:c r="H42" s="14"/>
      <x:c r="I42" s="14" t="str">
        <x:f>IF(F42="","",SUM(F42:H42))</x:f>
      </x:c>
      <x:c r="J42" s="14" t="str">
        <x:f>IF(C42=0,"",I42/C42)</x:f>
      </x:c>
      <x:c r="K42" s="14"/>
    </x:row>
    <x:row r="43">
      <x:c r="E43" s="13" t="str">
        <x:f>IF(D43=0,"",C43/D43)</x:f>
      </x:c>
      <x:c r="F43" s="14"/>
      <x:c r="G43" s="14"/>
      <x:c r="H43" s="14"/>
      <x:c r="I43" s="14" t="str">
        <x:f>IF(F43="","",SUM(F43:H43))</x:f>
      </x:c>
      <x:c r="J43" s="14" t="str">
        <x:f>IF(C43=0,"",I43/C43)</x:f>
      </x:c>
      <x:c r="K43" s="14"/>
    </x:row>
    <x:row r="44">
      <x:c r="E44" s="13" t="str">
        <x:f>IF(D44=0,"",C44/D44)</x:f>
      </x:c>
      <x:c r="F44" s="14"/>
      <x:c r="G44" s="14"/>
      <x:c r="H44" s="14"/>
      <x:c r="I44" s="14" t="str">
        <x:f>IF(F44="","",SUM(F44:H44))</x:f>
      </x:c>
      <x:c r="J44" s="14" t="str">
        <x:f>IF(C44=0,"",I44/C44)</x:f>
      </x:c>
      <x:c r="K44" s="14"/>
    </x:row>
    <x:row r="45">
      <x:c r="E45" s="13" t="str">
        <x:f>IF(D45=0,"",C45/D45)</x:f>
      </x:c>
      <x:c r="F45" s="14"/>
      <x:c r="G45" s="14"/>
      <x:c r="H45" s="14"/>
      <x:c r="I45" s="14" t="str">
        <x:f>IF(F45="","",SUM(F45:H45))</x:f>
      </x:c>
      <x:c r="J45" s="14" t="str">
        <x:f>IF(C45=0,"",I45/C45)</x:f>
      </x:c>
      <x:c r="K45" s="14"/>
    </x:row>
    <x:row r="46">
      <x:c r="E46" s="13" t="str">
        <x:f>IF(D46=0,"",C46/D46)</x:f>
      </x:c>
      <x:c r="F46" s="14"/>
      <x:c r="G46" s="14"/>
      <x:c r="H46" s="14"/>
      <x:c r="I46" s="14" t="str">
        <x:f>IF(F46="","",SUM(F46:H46))</x:f>
      </x:c>
      <x:c r="J46" s="14" t="str">
        <x:f>IF(C46=0,"",I46/C46)</x:f>
      </x:c>
      <x:c r="K46" s="14"/>
    </x:row>
    <x:row r="47">
      <x:c r="E47" s="13" t="str">
        <x:f>IF(D47=0,"",C47/D47)</x:f>
      </x:c>
      <x:c r="F47" s="14"/>
      <x:c r="G47" s="14"/>
      <x:c r="H47" s="14"/>
      <x:c r="I47" s="14" t="str">
        <x:f>IF(F47="","",SUM(F47:H47))</x:f>
      </x:c>
      <x:c r="J47" s="14" t="str">
        <x:f>IF(C47=0,"",I47/C47)</x:f>
      </x:c>
      <x:c r="K47" s="14"/>
    </x:row>
    <x:row r="48">
      <x:c r="E48" s="13" t="str">
        <x:f>IF(D48=0,"",C48/D48)</x:f>
      </x:c>
      <x:c r="F48" s="14"/>
      <x:c r="G48" s="14"/>
      <x:c r="H48" s="14"/>
      <x:c r="I48" s="14" t="str">
        <x:f>IF(F48="","",SUM(F48:H48))</x:f>
      </x:c>
      <x:c r="J48" s="14" t="str">
        <x:f>IF(C48=0,"",I48/C48)</x:f>
      </x:c>
      <x:c r="K48" s="14"/>
    </x:row>
    <x:row r="49">
      <x:c r="E49" s="13" t="str">
        <x:f>IF(D49=0,"",C49/D49)</x:f>
      </x:c>
      <x:c r="F49" s="14"/>
      <x:c r="G49" s="14"/>
      <x:c r="H49" s="14"/>
      <x:c r="I49" s="14" t="str">
        <x:f>IF(F49="","",SUM(F49:H49))</x:f>
      </x:c>
      <x:c r="J49" s="14" t="str">
        <x:f>IF(C49=0,"",I49/C49)</x:f>
      </x:c>
      <x:c r="K49" s="14"/>
    </x:row>
    <x:row r="50">
      <x:c r="E50" s="13" t="str">
        <x:f>IF(D50=0,"",C50/D50)</x:f>
      </x:c>
      <x:c r="F50" s="14"/>
      <x:c r="G50" s="14"/>
      <x:c r="H50" s="14"/>
      <x:c r="I50" s="14" t="str">
        <x:f>IF(F50="","",SUM(F50:H50))</x:f>
      </x:c>
      <x:c r="J50" s="14" t="str">
        <x:f>IF(C50=0,"",I50/C50)</x:f>
      </x:c>
      <x:c r="K50" s="14"/>
    </x:row>
    <x:row r="51">
      <x:c r="E51" s="13" t="str">
        <x:f>IF(D51=0,"",C51/D51)</x:f>
      </x:c>
      <x:c r="F51" s="14"/>
      <x:c r="G51" s="14"/>
      <x:c r="H51" s="14"/>
      <x:c r="I51" s="14" t="str">
        <x:f>IF(F51="","",SUM(F51:H51))</x:f>
      </x:c>
      <x:c r="J51" s="14" t="str">
        <x:f>IF(C51=0,"",I51/C51)</x:f>
      </x:c>
      <x:c r="K51" s="14"/>
    </x:row>
    <x:row r="52">
      <x:c r="E52" s="13" t="str">
        <x:f>IF(D52=0,"",C52/D52)</x:f>
      </x:c>
      <x:c r="F52" s="14"/>
      <x:c r="G52" s="14"/>
      <x:c r="H52" s="14"/>
      <x:c r="I52" s="14" t="str">
        <x:f>IF(F52="","",SUM(F52:H52))</x:f>
      </x:c>
      <x:c r="J52" s="14" t="str">
        <x:f>IF(C52=0,"",I52/C52)</x:f>
      </x:c>
      <x:c r="K52" s="14"/>
    </x:row>
    <x:row r="53">
      <x:c r="E53" s="13" t="str">
        <x:f>IF(D53=0,"",C53/D53)</x:f>
      </x:c>
      <x:c r="F53" s="14"/>
      <x:c r="G53" s="14"/>
      <x:c r="H53" s="14"/>
      <x:c r="I53" s="14" t="str">
        <x:f>IF(F53="","",SUM(F53:H53))</x:f>
      </x:c>
      <x:c r="J53" s="14" t="str">
        <x:f>IF(C53=0,"",I53/C53)</x:f>
      </x:c>
      <x:c r="K53" s="14"/>
    </x:row>
    <x:row r="54">
      <x:c r="E54" s="13" t="str">
        <x:f>IF(D54=0,"",C54/D54)</x:f>
      </x:c>
      <x:c r="F54" s="14"/>
      <x:c r="G54" s="14"/>
      <x:c r="H54" s="14"/>
      <x:c r="I54" s="14" t="str">
        <x:f>IF(F54="","",SUM(F54:H54))</x:f>
      </x:c>
      <x:c r="J54" s="14" t="str">
        <x:f>IF(C54=0,"",I54/C54)</x:f>
      </x:c>
      <x:c r="K54" s="14"/>
    </x:row>
    <x:row r="55">
      <x:c r="E55" s="13" t="str">
        <x:f>IF(D55=0,"",C55/D55)</x:f>
      </x:c>
      <x:c r="F55" s="14"/>
      <x:c r="G55" s="14"/>
      <x:c r="H55" s="14"/>
      <x:c r="I55" s="14" t="str">
        <x:f>IF(F55="","",SUM(F55:H55))</x:f>
      </x:c>
      <x:c r="J55" s="14" t="str">
        <x:f>IF(C55=0,"",I55/C55)</x:f>
      </x:c>
      <x:c r="K55" s="14"/>
    </x:row>
    <x:row r="56">
      <x:c r="E56" s="13" t="str">
        <x:f>IF(D56=0,"",C56/D56)</x:f>
      </x:c>
      <x:c r="F56" s="14"/>
      <x:c r="G56" s="14"/>
      <x:c r="H56" s="14"/>
      <x:c r="I56" s="14" t="str">
        <x:f>IF(F56="","",SUM(F56:H56))</x:f>
      </x:c>
      <x:c r="J56" s="14" t="str">
        <x:f>IF(C56=0,"",I56/C56)</x:f>
      </x:c>
      <x:c r="K56" s="14"/>
    </x:row>
    <x:row r="57">
      <x:c r="E57" s="13" t="str">
        <x:f>IF(D57=0,"",C57/D57)</x:f>
      </x:c>
      <x:c r="F57" s="14"/>
      <x:c r="G57" s="14"/>
      <x:c r="H57" s="14"/>
      <x:c r="I57" s="14" t="str">
        <x:f>IF(F57="","",SUM(F57:H57))</x:f>
      </x:c>
      <x:c r="J57" s="14" t="str">
        <x:f>IF(C57=0,"",I57/C57)</x:f>
      </x:c>
      <x:c r="K57" s="14"/>
    </x:row>
    <x:row r="58">
      <x:c r="E58" s="13" t="str">
        <x:f>IF(D58=0,"",C58/D58)</x:f>
      </x:c>
      <x:c r="F58" s="14"/>
      <x:c r="G58" s="14"/>
      <x:c r="H58" s="14"/>
      <x:c r="I58" s="14" t="str">
        <x:f>IF(F58="","",SUM(F58:H58))</x:f>
      </x:c>
      <x:c r="J58" s="14" t="str">
        <x:f>IF(C58=0,"",I58/C58)</x:f>
      </x:c>
      <x:c r="K58" s="14"/>
    </x:row>
    <x:row r="59">
      <x:c r="E59" s="13" t="str">
        <x:f>IF(D59=0,"",C59/D59)</x:f>
      </x:c>
      <x:c r="F59" s="14"/>
      <x:c r="G59" s="14"/>
      <x:c r="H59" s="14"/>
      <x:c r="I59" s="14" t="str">
        <x:f>IF(F59="","",SUM(F59:H59))</x:f>
      </x:c>
      <x:c r="J59" s="14" t="str">
        <x:f>IF(C59=0,"",I59/C59)</x:f>
      </x:c>
      <x:c r="K59" s="14"/>
    </x:row>
    <x:row r="60">
      <x:c r="E60" s="13" t="str">
        <x:f>IF(D60=0,"",C60/D60)</x:f>
      </x:c>
      <x:c r="F60" s="14"/>
      <x:c r="G60" s="14"/>
      <x:c r="H60" s="14"/>
      <x:c r="I60" s="14" t="str">
        <x:f>IF(F60="","",SUM(F60:H60))</x:f>
      </x:c>
      <x:c r="J60" s="14" t="str">
        <x:f>IF(C60=0,"",I60/C60)</x:f>
      </x:c>
      <x:c r="K60" s="14"/>
    </x:row>
    <x:row r="61">
      <x:c r="E61" s="13" t="str">
        <x:f>IF(D61=0,"",C61/D61)</x:f>
      </x:c>
      <x:c r="F61" s="14"/>
      <x:c r="G61" s="14"/>
      <x:c r="H61" s="14"/>
      <x:c r="I61" s="14" t="str">
        <x:f>IF(F61="","",SUM(F61:H61))</x:f>
      </x:c>
      <x:c r="J61" s="14" t="str">
        <x:f>IF(C61=0,"",I61/C61)</x:f>
      </x:c>
      <x:c r="K61" s="14"/>
    </x:row>
    <x:row r="62">
      <x:c r="E62" s="13" t="str">
        <x:f>IF(D62=0,"",C62/D62)</x:f>
      </x:c>
      <x:c r="F62" s="14"/>
      <x:c r="G62" s="14"/>
      <x:c r="H62" s="14"/>
      <x:c r="I62" s="14" t="str">
        <x:f>IF(F62="","",SUM(F62:H62))</x:f>
      </x:c>
      <x:c r="J62" s="14" t="str">
        <x:f>IF(C62=0,"",I62/C62)</x:f>
      </x:c>
      <x:c r="K62" s="14"/>
    </x:row>
    <x:row r="63">
      <x:c r="E63" s="13" t="str">
        <x:f>IF(D63=0,"",C63/D63)</x:f>
      </x:c>
      <x:c r="F63" s="14"/>
      <x:c r="G63" s="14"/>
      <x:c r="H63" s="14"/>
      <x:c r="I63" s="14" t="str">
        <x:f>IF(F63="","",SUM(F63:H63))</x:f>
      </x:c>
      <x:c r="J63" s="14" t="str">
        <x:f>IF(C63=0,"",I63/C63)</x:f>
      </x:c>
      <x:c r="K63" s="14"/>
    </x:row>
    <x:row r="64">
      <x:c r="E64" s="13" t="str">
        <x:f>IF(D64=0,"",C64/D64)</x:f>
      </x:c>
      <x:c r="F64" s="14"/>
      <x:c r="G64" s="14"/>
      <x:c r="H64" s="14"/>
      <x:c r="I64" s="14" t="str">
        <x:f>IF(F64="","",SUM(F64:H64))</x:f>
      </x:c>
      <x:c r="J64" s="14" t="str">
        <x:f>IF(C64=0,"",I64/C64)</x:f>
      </x:c>
      <x:c r="K64" s="14"/>
    </x:row>
    <x:row r="65">
      <x:c r="E65" s="13" t="str">
        <x:f>IF(D65=0,"",C65/D65)</x:f>
      </x:c>
      <x:c r="F65" s="14"/>
      <x:c r="G65" s="14"/>
      <x:c r="H65" s="14"/>
      <x:c r="I65" s="14" t="str">
        <x:f>IF(F65="","",SUM(F65:H65))</x:f>
      </x:c>
      <x:c r="J65" s="14" t="str">
        <x:f>IF(C65=0,"",I65/C65)</x:f>
      </x:c>
      <x:c r="K65" s="14"/>
    </x:row>
    <x:row r="66">
      <x:c r="E66" s="13" t="str">
        <x:f>IF(D66=0,"",C66/D66)</x:f>
      </x:c>
      <x:c r="F66" s="14"/>
      <x:c r="G66" s="14"/>
      <x:c r="H66" s="14"/>
      <x:c r="I66" s="14" t="str">
        <x:f>IF(F66="","",SUM(F66:H66))</x:f>
      </x:c>
      <x:c r="J66" s="14" t="str">
        <x:f>IF(C66=0,"",I66/C66)</x:f>
      </x:c>
      <x:c r="K66" s="14"/>
    </x:row>
    <x:row r="67">
      <x:c r="E67" s="13" t="str">
        <x:f>IF(D67=0,"",C67/D67)</x:f>
      </x:c>
      <x:c r="F67" s="14"/>
      <x:c r="G67" s="14"/>
      <x:c r="H67" s="14"/>
      <x:c r="I67" s="14" t="str">
        <x:f>IF(F67="","",SUM(F67:H67))</x:f>
      </x:c>
      <x:c r="J67" s="14" t="str">
        <x:f>IF(C67=0,"",I67/C67)</x:f>
      </x:c>
      <x:c r="K67" s="14"/>
    </x:row>
    <x:row r="68">
      <x:c r="E68" s="13" t="str">
        <x:f>IF(D68=0,"",C68/D68)</x:f>
      </x:c>
      <x:c r="F68" s="14"/>
      <x:c r="G68" s="14"/>
      <x:c r="H68" s="14"/>
      <x:c r="I68" s="14" t="str">
        <x:f>IF(F68="","",SUM(F68:H68))</x:f>
      </x:c>
      <x:c r="J68" s="14" t="str">
        <x:f>IF(C68=0,"",I68/C68)</x:f>
      </x:c>
      <x:c r="K68" s="14"/>
    </x:row>
    <x:row r="69">
      <x:c r="E69" s="13" t="str">
        <x:f>IF(D69=0,"",C69/D69)</x:f>
      </x:c>
      <x:c r="F69" s="14"/>
      <x:c r="G69" s="14"/>
      <x:c r="H69" s="14"/>
      <x:c r="I69" s="14" t="str">
        <x:f>IF(F69="","",SUM(F69:H69))</x:f>
      </x:c>
      <x:c r="J69" s="14" t="str">
        <x:f>IF(C69=0,"",I69/C69)</x:f>
      </x:c>
      <x:c r="K69" s="14"/>
    </x:row>
    <x:row r="70">
      <x:c r="E70" s="13" t="str">
        <x:f>IF(D70=0,"",C70/D70)</x:f>
      </x:c>
      <x:c r="F70" s="14"/>
      <x:c r="G70" s="14"/>
      <x:c r="H70" s="14"/>
      <x:c r="I70" s="14" t="str">
        <x:f>IF(F70="","",SUM(F70:H70))</x:f>
      </x:c>
      <x:c r="J70" s="14" t="str">
        <x:f>IF(C70=0,"",I70/C70)</x:f>
      </x:c>
      <x:c r="K70" s="14"/>
    </x:row>
    <x:row r="71">
      <x:c r="E71" s="13" t="str">
        <x:f>IF(D71=0,"",C71/D71)</x:f>
      </x:c>
      <x:c r="F71" s="14"/>
      <x:c r="G71" s="14"/>
      <x:c r="H71" s="14"/>
      <x:c r="I71" s="14" t="str">
        <x:f>IF(F71="","",SUM(F71:H71))</x:f>
      </x:c>
      <x:c r="J71" s="14" t="str">
        <x:f>IF(C71=0,"",I71/C71)</x:f>
      </x:c>
      <x:c r="K71" s="14"/>
    </x:row>
    <x:row r="72">
      <x:c r="E72" s="13" t="str">
        <x:f>IF(D72=0,"",C72/D72)</x:f>
      </x:c>
      <x:c r="F72" s="14"/>
      <x:c r="G72" s="14"/>
      <x:c r="H72" s="14"/>
      <x:c r="I72" s="14" t="str">
        <x:f>IF(F72="","",SUM(F72:H72))</x:f>
      </x:c>
      <x:c r="J72" s="14" t="str">
        <x:f>IF(C72=0,"",I72/C72)</x:f>
      </x:c>
      <x:c r="K72" s="14"/>
    </x:row>
    <x:row r="73">
      <x:c r="E73" s="13" t="str">
        <x:f>IF(D73=0,"",C73/D73)</x:f>
      </x:c>
      <x:c r="F73" s="14"/>
      <x:c r="G73" s="14"/>
      <x:c r="H73" s="14"/>
      <x:c r="I73" s="14" t="str">
        <x:f>IF(F73="","",SUM(F73:H73))</x:f>
      </x:c>
      <x:c r="J73" s="14" t="str">
        <x:f>IF(C73=0,"",I73/C73)</x:f>
      </x:c>
      <x:c r="K73" s="14"/>
    </x:row>
    <x:row r="74">
      <x:c r="E74" s="13" t="str">
        <x:f>IF(D74=0,"",C74/D74)</x:f>
      </x:c>
      <x:c r="F74" s="14"/>
      <x:c r="G74" s="14"/>
      <x:c r="H74" s="14"/>
      <x:c r="I74" s="14" t="str">
        <x:f>IF(F74="","",SUM(F74:H74))</x:f>
      </x:c>
      <x:c r="J74" s="14" t="str">
        <x:f>IF(C74=0,"",I74/C74)</x:f>
      </x:c>
      <x:c r="K74" s="14"/>
    </x:row>
    <x:row r="75">
      <x:c r="E75" s="13" t="str">
        <x:f>IF(D75=0,"",C75/D75)</x:f>
      </x:c>
      <x:c r="F75" s="14"/>
      <x:c r="G75" s="14"/>
      <x:c r="H75" s="14"/>
      <x:c r="I75" s="14" t="str">
        <x:f>IF(F75="","",SUM(F75:H75))</x:f>
      </x:c>
      <x:c r="J75" s="14" t="str">
        <x:f>IF(C75=0,"",I75/C75)</x:f>
      </x:c>
      <x:c r="K75" s="14"/>
    </x:row>
    <x:row r="76">
      <x:c r="E76" s="13" t="str">
        <x:f>IF(D76=0,"",C76/D76)</x:f>
      </x:c>
      <x:c r="F76" s="14"/>
      <x:c r="G76" s="14"/>
      <x:c r="H76" s="14"/>
      <x:c r="I76" s="14" t="str">
        <x:f>IF(F76="","",SUM(F76:H76))</x:f>
      </x:c>
      <x:c r="J76" s="14" t="str">
        <x:f>IF(C76=0,"",I76/C76)</x:f>
      </x:c>
      <x:c r="K76" s="14"/>
    </x:row>
    <x:row r="77">
      <x:c r="E77" s="13" t="str">
        <x:f>IF(D77=0,"",C77/D77)</x:f>
      </x:c>
      <x:c r="F77" s="14"/>
      <x:c r="G77" s="14"/>
      <x:c r="H77" s="14"/>
      <x:c r="I77" s="14" t="str">
        <x:f>IF(F77="","",SUM(F77:H77))</x:f>
      </x:c>
      <x:c r="J77" s="14" t="str">
        <x:f>IF(C77=0,"",I77/C77)</x:f>
      </x:c>
      <x:c r="K77" s="14"/>
    </x:row>
    <x:row r="78">
      <x:c r="E78" s="13" t="str">
        <x:f>IF(D78=0,"",C78/D78)</x:f>
      </x:c>
      <x:c r="F78" s="14"/>
      <x:c r="G78" s="14"/>
      <x:c r="H78" s="14"/>
      <x:c r="I78" s="14" t="str">
        <x:f>IF(F78="","",SUM(F78:H78))</x:f>
      </x:c>
      <x:c r="J78" s="14" t="str">
        <x:f>IF(C78=0,"",I78/C78)</x:f>
      </x:c>
      <x:c r="K78" s="14"/>
    </x:row>
    <x:row r="79">
      <x:c r="E79" s="13" t="str">
        <x:f>IF(D79=0,"",C79/D79)</x:f>
      </x:c>
      <x:c r="F79" s="14"/>
      <x:c r="G79" s="14"/>
      <x:c r="H79" s="14"/>
      <x:c r="I79" s="14" t="str">
        <x:f>IF(F79="","",SUM(F79:H79))</x:f>
      </x:c>
      <x:c r="J79" s="14" t="str">
        <x:f>IF(C79=0,"",I79/C79)</x:f>
      </x:c>
      <x:c r="K79" s="14"/>
    </x:row>
    <x:row r="80">
      <x:c r="E80" s="13" t="str">
        <x:f>IF(D80=0,"",C80/D80)</x:f>
      </x:c>
      <x:c r="F80" s="14"/>
      <x:c r="G80" s="14"/>
      <x:c r="H80" s="14"/>
      <x:c r="I80" s="14" t="str">
        <x:f>IF(F80="","",SUM(F80:H80))</x:f>
      </x:c>
      <x:c r="J80" s="14" t="str">
        <x:f>IF(C80=0,"",I80/C80)</x:f>
      </x:c>
      <x:c r="K80" s="14"/>
    </x:row>
    <x:row r="81">
      <x:c r="E81" s="13" t="str">
        <x:f>IF(D81=0,"",C81/D81)</x:f>
      </x:c>
      <x:c r="F81" s="14"/>
      <x:c r="G81" s="14"/>
      <x:c r="H81" s="14"/>
      <x:c r="I81" s="14" t="str">
        <x:f>IF(F81="","",SUM(F81:H81))</x:f>
      </x:c>
      <x:c r="J81" s="14" t="str">
        <x:f>IF(C81=0,"",I81/C81)</x:f>
      </x:c>
      <x:c r="K81" s="14"/>
    </x:row>
    <x:row r="82">
      <x:c r="E82" s="13" t="str">
        <x:f>IF(D82=0,"",C82/D82)</x:f>
      </x:c>
      <x:c r="F82" s="14"/>
      <x:c r="G82" s="14"/>
      <x:c r="H82" s="14"/>
      <x:c r="I82" s="14" t="str">
        <x:f>IF(F82="","",SUM(F82:H82))</x:f>
      </x:c>
      <x:c r="J82" s="14" t="str">
        <x:f>IF(C82=0,"",I82/C82)</x:f>
      </x:c>
      <x:c r="K82" s="14"/>
    </x:row>
    <x:row r="83">
      <x:c r="E83" s="13" t="str">
        <x:f>IF(D83=0,"",C83/D83)</x:f>
      </x:c>
      <x:c r="F83" s="14"/>
      <x:c r="G83" s="14"/>
      <x:c r="H83" s="14"/>
      <x:c r="I83" s="14" t="str">
        <x:f>IF(F83="","",SUM(F83:H83))</x:f>
      </x:c>
      <x:c r="J83" s="14" t="str">
        <x:f>IF(C83=0,"",I83/C83)</x:f>
      </x:c>
      <x:c r="K83" s="14"/>
    </x:row>
    <x:row r="84">
      <x:c r="E84" s="13" t="str">
        <x:f>IF(D84=0,"",C84/D84)</x:f>
      </x:c>
      <x:c r="F84" s="14"/>
      <x:c r="G84" s="14"/>
      <x:c r="H84" s="14"/>
      <x:c r="I84" s="14" t="str">
        <x:f>IF(F84="","",SUM(F84:H84))</x:f>
      </x:c>
      <x:c r="J84" s="14" t="str">
        <x:f>IF(C84=0,"",I84/C84)</x:f>
      </x:c>
      <x:c r="K84" s="14"/>
    </x:row>
    <x:row r="85">
      <x:c r="E85" s="13" t="str">
        <x:f>IF(D85=0,"",C85/D85)</x:f>
      </x:c>
      <x:c r="F85" s="14"/>
      <x:c r="G85" s="14"/>
      <x:c r="H85" s="14"/>
      <x:c r="I85" s="14" t="str">
        <x:f>IF(F85="","",SUM(F85:H85))</x:f>
      </x:c>
      <x:c r="J85" s="14" t="str">
        <x:f>IF(C85=0,"",I85/C85)</x:f>
      </x:c>
      <x:c r="K85" s="14"/>
    </x:row>
    <x:row r="86">
      <x:c r="E86" s="13" t="str">
        <x:f>IF(D86=0,"",C86/D86)</x:f>
      </x:c>
      <x:c r="F86" s="14"/>
      <x:c r="G86" s="14"/>
      <x:c r="H86" s="14"/>
      <x:c r="I86" s="14" t="str">
        <x:f>IF(F86="","",SUM(F86:H86))</x:f>
      </x:c>
      <x:c r="J86" s="14" t="str">
        <x:f>IF(C86=0,"",I86/C86)</x:f>
      </x:c>
      <x:c r="K86" s="14"/>
    </x:row>
    <x:row r="87">
      <x:c r="E87" s="13" t="str">
        <x:f>IF(D87=0,"",C87/D87)</x:f>
      </x:c>
      <x:c r="F87" s="14"/>
      <x:c r="G87" s="14"/>
      <x:c r="H87" s="14"/>
      <x:c r="I87" s="14" t="str">
        <x:f>IF(F87="","",SUM(F87:H87))</x:f>
      </x:c>
      <x:c r="J87" s="14" t="str">
        <x:f>IF(C87=0,"",I87/C87)</x:f>
      </x:c>
      <x:c r="K87" s="14"/>
    </x:row>
    <x:row r="88">
      <x:c r="E88" s="13" t="str">
        <x:f>IF(D88=0,"",C88/D88)</x:f>
      </x:c>
      <x:c r="F88" s="14"/>
      <x:c r="G88" s="14"/>
      <x:c r="H88" s="14"/>
      <x:c r="I88" s="14" t="str">
        <x:f>IF(F88="","",SUM(F88:H88))</x:f>
      </x:c>
      <x:c r="J88" s="14" t="str">
        <x:f>IF(C88=0,"",I88/C88)</x:f>
      </x:c>
      <x:c r="K88" s="14"/>
    </x:row>
    <x:row r="89">
      <x:c r="E89" s="13" t="str">
        <x:f>IF(D89=0,"",C89/D89)</x:f>
      </x:c>
      <x:c r="F89" s="14"/>
      <x:c r="G89" s="14"/>
      <x:c r="H89" s="14"/>
      <x:c r="I89" s="14" t="str">
        <x:f>IF(F89="","",SUM(F89:H89))</x:f>
      </x:c>
      <x:c r="J89" s="14" t="str">
        <x:f>IF(C89=0,"",I89/C89)</x:f>
      </x:c>
      <x:c r="K89" s="14"/>
    </x:row>
    <x:row r="90">
      <x:c r="E90" s="13" t="str">
        <x:f>IF(D90=0,"",C90/D90)</x:f>
      </x:c>
      <x:c r="F90" s="14"/>
      <x:c r="G90" s="14"/>
      <x:c r="H90" s="14"/>
      <x:c r="I90" s="14" t="str">
        <x:f>IF(F90="","",SUM(F90:H90))</x:f>
      </x:c>
      <x:c r="J90" s="14" t="str">
        <x:f>IF(C90=0,"",I90/C90)</x:f>
      </x:c>
      <x:c r="K90" s="14"/>
    </x:row>
    <x:row r="91">
      <x:c r="E91" s="13" t="str">
        <x:f>IF(D91=0,"",C91/D91)</x:f>
      </x:c>
      <x:c r="F91" s="14"/>
      <x:c r="G91" s="14"/>
      <x:c r="H91" s="14"/>
      <x:c r="I91" s="14" t="str">
        <x:f>IF(F91="","",SUM(F91:H91))</x:f>
      </x:c>
      <x:c r="J91" s="14" t="str">
        <x:f>IF(C91=0,"",I91/C91)</x:f>
      </x:c>
      <x:c r="K91" s="14"/>
    </x:row>
    <x:row r="92">
      <x:c r="E92" s="13" t="str">
        <x:f>IF(D92=0,"",C92/D92)</x:f>
      </x:c>
      <x:c r="F92" s="14"/>
      <x:c r="G92" s="14"/>
      <x:c r="H92" s="14"/>
      <x:c r="I92" s="14" t="str">
        <x:f>IF(F92="","",SUM(F92:H92))</x:f>
      </x:c>
      <x:c r="J92" s="14" t="str">
        <x:f>IF(C92=0,"",I92/C92)</x:f>
      </x:c>
      <x:c r="K92" s="14"/>
    </x:row>
    <x:row r="93">
      <x:c r="E93" s="13" t="str">
        <x:f>IF(D93=0,"",C93/D93)</x:f>
      </x:c>
      <x:c r="F93" s="14"/>
      <x:c r="G93" s="14"/>
      <x:c r="H93" s="14"/>
      <x:c r="I93" s="14" t="str">
        <x:f>IF(F93="","",SUM(F93:H93))</x:f>
      </x:c>
      <x:c r="J93" s="14" t="str">
        <x:f>IF(C93=0,"",I93/C93)</x:f>
      </x:c>
      <x:c r="K93" s="14"/>
    </x:row>
    <x:row r="94">
      <x:c r="E94" s="13" t="str">
        <x:f>IF(D94=0,"",C94/D94)</x:f>
      </x:c>
      <x:c r="F94" s="14"/>
      <x:c r="G94" s="14"/>
      <x:c r="H94" s="14"/>
      <x:c r="I94" s="14" t="str">
        <x:f>IF(F94="","",SUM(F94:H94))</x:f>
      </x:c>
      <x:c r="J94" s="14" t="str">
        <x:f>IF(C94=0,"",I94/C94)</x:f>
      </x:c>
      <x:c r="K94" s="14"/>
    </x:row>
    <x:row r="95">
      <x:c r="E95" s="13" t="str">
        <x:f>IF(D95=0,"",C95/D95)</x:f>
      </x:c>
      <x:c r="F95" s="14"/>
      <x:c r="G95" s="14"/>
      <x:c r="H95" s="14"/>
      <x:c r="I95" s="14" t="str">
        <x:f>IF(F95="","",SUM(F95:H95))</x:f>
      </x:c>
      <x:c r="J95" s="14" t="str">
        <x:f>IF(C95=0,"",I95/C95)</x:f>
      </x:c>
      <x:c r="K95" s="14"/>
    </x:row>
    <x:row r="96">
      <x:c r="E96" s="13" t="str">
        <x:f>IF(D96=0,"",C96/D96)</x:f>
      </x:c>
      <x:c r="F96" s="14"/>
      <x:c r="G96" s="14"/>
      <x:c r="H96" s="14"/>
      <x:c r="I96" s="14" t="str">
        <x:f>IF(F96="","",SUM(F96:H96))</x:f>
      </x:c>
      <x:c r="J96" s="14" t="str">
        <x:f>IF(C96=0,"",I96/C96)</x:f>
      </x:c>
      <x:c r="K96" s="14"/>
    </x:row>
    <x:row r="97">
      <x:c r="E97" s="13" t="str">
        <x:f>IF(D97=0,"",C97/D97)</x:f>
      </x:c>
      <x:c r="F97" s="14"/>
      <x:c r="G97" s="14"/>
      <x:c r="H97" s="14"/>
      <x:c r="I97" s="14" t="str">
        <x:f>IF(F97="","",SUM(F97:H97))</x:f>
      </x:c>
      <x:c r="J97" s="14" t="str">
        <x:f>IF(C97=0,"",I97/C97)</x:f>
      </x:c>
      <x:c r="K97" s="14"/>
    </x:row>
    <x:row r="98">
      <x:c r="E98" s="13" t="str">
        <x:f>IF(D98=0,"",C98/D98)</x:f>
      </x:c>
      <x:c r="F98" s="14"/>
      <x:c r="G98" s="14"/>
      <x:c r="H98" s="14"/>
      <x:c r="I98" s="14" t="str">
        <x:f>IF(F98="","",SUM(F98:H98))</x:f>
      </x:c>
      <x:c r="J98" s="14" t="str">
        <x:f>IF(C98=0,"",I98/C98)</x:f>
      </x:c>
      <x:c r="K98" s="14"/>
    </x:row>
    <x:row r="99">
      <x:c r="E99" s="13" t="str">
        <x:f>IF(D99=0,"",C99/D99)</x:f>
      </x:c>
      <x:c r="F99" s="14"/>
      <x:c r="G99" s="14"/>
      <x:c r="H99" s="14"/>
      <x:c r="I99" s="14" t="str">
        <x:f>IF(F99="","",SUM(F99:H99))</x:f>
      </x:c>
      <x:c r="J99" s="14" t="str">
        <x:f>IF(C99=0,"",I99/C99)</x:f>
      </x:c>
      <x:c r="K99" s="14"/>
    </x:row>
    <x:row r="100">
      <x:c r="E100" s="13" t="str">
        <x:f>IF(D100=0,"",C100/D100)</x:f>
      </x:c>
      <x:c r="F100" s="14"/>
      <x:c r="G100" s="14"/>
      <x:c r="H100" s="14"/>
      <x:c r="I100" s="14" t="str">
        <x:f>IF(F100="","",SUM(F100:H100))</x:f>
      </x:c>
      <x:c r="J100" s="14" t="str">
        <x:f>IF(C100=0,"",I100/C100)</x:f>
      </x:c>
      <x:c r="K100" s="14"/>
    </x:row>
    <x:row r="101">
      <x:c r="E101" s="13" t="str">
        <x:f>IF(D101=0,"",C101/D101)</x:f>
      </x:c>
      <x:c r="F101" s="14"/>
      <x:c r="G101" s="14"/>
      <x:c r="H101" s="14"/>
      <x:c r="I101" s="14" t="str">
        <x:f>IF(F101="","",SUM(F101:H101))</x:f>
      </x:c>
      <x:c r="J101" s="14" t="str">
        <x:f>IF(C101=0,"",I101/C101)</x:f>
      </x:c>
      <x:c r="K101" s="14"/>
    </x:row>
    <x:row r="102">
      <x:c r="E102" s="13" t="str">
        <x:f>IF(D102=0,"",C102/D102)</x:f>
      </x:c>
      <x:c r="F102" s="14"/>
      <x:c r="G102" s="14"/>
      <x:c r="H102" s="14"/>
      <x:c r="I102" s="14" t="str">
        <x:f>IF(F102="","",SUM(F102:H102))</x:f>
      </x:c>
      <x:c r="J102" s="14" t="str">
        <x:f>IF(C102=0,"",I102/C102)</x:f>
      </x:c>
      <x:c r="K102" s="14"/>
    </x:row>
    <x:row r="103">
      <x:c r="E103" s="13" t="str">
        <x:f>IF(D103=0,"",C103/D103)</x:f>
      </x:c>
      <x:c r="F103" s="14"/>
      <x:c r="G103" s="14"/>
      <x:c r="H103" s="14"/>
      <x:c r="I103" s="14" t="str">
        <x:f>IF(F103="","",SUM(F103:H103))</x:f>
      </x:c>
      <x:c r="J103" s="14" t="str">
        <x:f>IF(C103=0,"",I103/C103)</x:f>
      </x:c>
      <x:c r="K103" s="14"/>
    </x:row>
    <x:row r="104">
      <x:c r="E104" s="13" t="str">
        <x:f>IF(D104=0,"",C104/D104)</x:f>
      </x:c>
      <x:c r="F104" s="14"/>
      <x:c r="G104" s="14"/>
      <x:c r="H104" s="14"/>
      <x:c r="I104" s="14" t="str">
        <x:f>IF(F104="","",SUM(F104:H104))</x:f>
      </x:c>
      <x:c r="J104" s="14" t="str">
        <x:f>IF(C104=0,"",I104/C104)</x:f>
      </x:c>
      <x:c r="K104" s="14"/>
    </x:row>
  </x:sheetData>
  <x:mergeCells>
    <x:mergeCell ref="A1:N1"/>
    <x:mergeCell ref="A2:N2"/>
  </x:mergeCells>
  <x:pageMargins left="0.7" right="0.7" top="0.75" bottom="0.75" header="0.3" footer="0.3"/>
</x:worksheet>
</file>

<file path=xl/worksheets/sheet25.xml><?xml version="1.0" encoding="utf-8"?>
<x:worksheet xmlns:x="http://schemas.openxmlformats.org/spreadsheetml/2006/main">
  <x:sheetViews>
    <x:sheetView showGridLines="0" workbookViewId="0"/>
  </x:sheetViews>
  <x:sheetFormatPr defaultRowHeight="15"/>
  <x:cols>
    <x:col min="1" max="1" width="16" hidden="0" customWidth="1"/>
    <x:col min="2" max="2" width="13" hidden="0" customWidth="1"/>
    <x:col min="3" max="3" width="16" hidden="0" customWidth="1"/>
    <x:col min="4" max="4" width="14" hidden="0" customWidth="1"/>
    <x:col min="5" max="5" width="28" hidden="0" customWidth="1"/>
    <x:col min="6" max="6" width="28" hidden="0" customWidth="1"/>
    <x:col min="7" max="7" width="22" hidden="0" customWidth="1"/>
    <x:col min="8" max="8" width="14" hidden="0" customWidth="1"/>
    <x:col min="9" max="9" width="16" hidden="0" customWidth="1"/>
    <x:col min="10" max="10" width="16" hidden="0" customWidth="1"/>
    <x:col min="11" max="11" width="20" hidden="0" customWidth="1"/>
    <x:col min="12" max="12" width="16" hidden="0" customWidth="1"/>
    <x:col min="13" max="13" width="18" hidden="0" customWidth="1"/>
    <x:col min="14" max="14" width="18" hidden="0" customWidth="1"/>
    <x:col min="15" max="15" width="16" hidden="0" customWidth="1"/>
    <x:col min="16" max="16" width="16" hidden="0" customWidth="1"/>
    <x:col min="17" max="17" width="12" hidden="0" customWidth="1"/>
    <x:col min="18" max="18" width="14" hidden="0" customWidth="1"/>
    <x:col min="19" max="19" width="24" hidden="0" customWidth="1"/>
    <x:col min="20" max="20" width="18" hidden="0" customWidth="1"/>
    <x:col min="21" max="21" width="30" hidden="0" customWidth="1"/>
    <x:col min="22" max="22" width="14" hidden="0" customWidth="1"/>
    <x:col min="23" max="23" width="14" hidden="0" customWidth="1"/>
    <x:col min="24" max="24" width="14" hidden="0" customWidth="1"/>
    <x:col min="25" max="25" width="18" hidden="0" customWidth="1"/>
    <x:col min="26" max="26" width="14" hidden="0" customWidth="1"/>
    <x:col min="27" max="27" width="16" hidden="0" customWidth="1"/>
    <x:col min="28" max="28" width="14" hidden="0" customWidth="1"/>
    <x:col min="29" max="29" width="12" hidden="0" customWidth="1"/>
    <x:col min="30" max="30" width="18" hidden="0" customWidth="1"/>
    <x:col min="31" max="31" width="14" hidden="0" customWidth="1"/>
    <x:col min="32" max="32" width="28" hidden="0" customWidth="1"/>
  </x:cols>
  <x:sheetData>
    <x:row r="1">
      <x:c r="A1" s="2" t="str">
        <x:v>Daily Trips</x:v>
      </x:c>
    </x:row>
    <x:row r="2">
      <x:c r="A2" s="5" t="str">
        <x:v>Enter approved source data only. Formula/control columns should not be overwritten.</x:v>
      </x:c>
    </x:row>
    <x:row r="4">
      <x:c r="A4" s="9" t="str">
        <x:v>Trip ID</x:v>
      </x:c>
      <x:c r="B4" s="9" t="str">
        <x:v>Date</x:v>
      </x:c>
      <x:c r="C4" s="9" t="str">
        <x:v>Flight Number</x:v>
      </x:c>
      <x:c r="D4" s="9" t="str">
        <x:v>Pickup Time</x:v>
      </x:c>
      <x:c r="E4" s="9" t="str">
        <x:v>Pickup Location</x:v>
      </x:c>
      <x:c r="F4" s="9" t="str">
        <x:v>Drop Location</x:v>
      </x:c>
      <x:c r="G4" s="9" t="str">
        <x:v>Employee Name</x:v>
      </x:c>
      <x:c r="H4" s="9" t="str">
        <x:v>Employee ID</x:v>
      </x:c>
      <x:c r="I4" s="9" t="str">
        <x:v>Department</x:v>
      </x:c>
      <x:c r="J4" s="9" t="str">
        <x:v>Vehicle Number</x:v>
      </x:c>
      <x:c r="K4" s="9" t="str">
        <x:v>Driver Name</x:v>
      </x:c>
      <x:c r="L4" s="9" t="str">
        <x:v>Route Number</x:v>
      </x:c>
      <x:c r="M4" s="9" t="str">
        <x:v>GPS Start Time</x:v>
      </x:c>
      <x:c r="N4" s="9" t="str">
        <x:v>GPS End Time</x:v>
      </x:c>
      <x:c r="O4" s="9" t="str">
        <x:v>Odometer Start</x:v>
      </x:c>
      <x:c r="P4" s="9" t="str">
        <x:v>Odometer End</x:v>
      </x:c>
      <x:c r="Q4" s="9" t="str">
        <x:v>Fuel</x:v>
      </x:c>
      <x:c r="R4" s="9" t="str">
        <x:v>Status</x:v>
      </x:c>
      <x:c r="S4" s="9" t="str">
        <x:v>Delay Reason</x:v>
      </x:c>
      <x:c r="T4" s="9" t="str">
        <x:v>Supervisor</x:v>
      </x:c>
      <x:c r="U4" s="9" t="str">
        <x:v>Customer Remarks</x:v>
      </x:c>
      <x:c r="V4" s="9" t="str">
        <x:v>Customer ID</x:v>
      </x:c>
      <x:c r="W4" s="9" t="str">
        <x:v>Rate Code</x:v>
      </x:c>
      <x:c r="X4" s="9" t="str">
        <x:v>Revenue</x:v>
      </x:c>
      <x:c r="Y4" s="9" t="str">
        <x:v>Vendor/Driver Cost</x:v>
      </x:c>
      <x:c r="Z4" s="9" t="str">
        <x:v>Other Cost</x:v>
      </x:c>
      <x:c r="AA4" s="9" t="str">
        <x:v>Total Cost</x:v>
      </x:c>
      <x:c r="AB4" s="9" t="str">
        <x:v>Profit</x:v>
      </x:c>
      <x:c r="AC4" s="9" t="str">
        <x:v>Margin %</x:v>
      </x:c>
      <x:c r="AD4" s="9" t="str">
        <x:v>Invoice No</x:v>
      </x:c>
      <x:c r="AE4" s="9" t="str">
        <x:v>Duplicate?</x:v>
      </x:c>
      <x:c r="AF4" s="9" t="str">
        <x:v>Exception</x:v>
      </x:c>
    </x:row>
    <x:row r="5">
      <x:c r="B5" s="10"/>
      <x:c r="D5" s="11"/>
      <x:c r="M5" s="12"/>
      <x:c r="N5" s="12"/>
      <x:c r="X5" s="14"/>
      <x:c r="Y5" s="14"/>
      <x:c r="Z5" s="14"/>
      <x:c r="AA5" s="14" t="n">
        <x:f>SUM(Y5:Z5)</x:f>
        <x:v>0</x:v>
      </x:c>
      <x:c r="AB5" s="14" t="str">
        <x:f>IF(X5="","",X5-AA5)</x:f>
      </x:c>
      <x:c r="AC5" s="13" t="str">
        <x:f>IF(X5=0,"",AB5/X5)</x:f>
      </x:c>
      <x:c r="AE5" t="str">
        <x:f>IF(A5="","",IF(COUNTIF($A$5:$A$104,A5)&gt;1,"YES","NO"))</x:f>
      </x:c>
      <x:c r="AF5" t="str">
        <x:f>IF(A5="","",IF(AE5="YES","DUPLICATE TRIP",IF(AND(R5="Completed",AD5=""),"UNBILLED COMPLETED TRIP",IF(P5&lt;O5,"INVALID ODOMETER","OK"))))</x:f>
      </x:c>
    </x:row>
    <x:row r="6">
      <x:c r="B6" s="10"/>
      <x:c r="D6" s="11"/>
      <x:c r="M6" s="12"/>
      <x:c r="N6" s="12"/>
      <x:c r="X6" s="14"/>
      <x:c r="Y6" s="14"/>
      <x:c r="Z6" s="14"/>
      <x:c r="AA6" s="14" t="n">
        <x:f>SUM(Y6:Z6)</x:f>
        <x:v>0</x:v>
      </x:c>
      <x:c r="AB6" s="14" t="str">
        <x:f>IF(X6="","",X6-AA6)</x:f>
      </x:c>
      <x:c r="AC6" s="13" t="str">
        <x:f>IF(X6=0,"",AB6/X6)</x:f>
      </x:c>
      <x:c r="AE6" t="str">
        <x:f>IF(A6="","",IF(COUNTIF($A$5:$A$104,A6)&gt;1,"YES","NO"))</x:f>
      </x:c>
      <x:c r="AF6" t="str">
        <x:f>IF(A6="","",IF(AE6="YES","DUPLICATE TRIP",IF(AND(R6="Completed",AD6=""),"UNBILLED COMPLETED TRIP",IF(P6&lt;O6,"INVALID ODOMETER","OK"))))</x:f>
      </x:c>
    </x:row>
    <x:row r="7">
      <x:c r="B7" s="10"/>
      <x:c r="D7" s="11"/>
      <x:c r="M7" s="12"/>
      <x:c r="N7" s="12"/>
      <x:c r="X7" s="14"/>
      <x:c r="Y7" s="14"/>
      <x:c r="Z7" s="14"/>
      <x:c r="AA7" s="14" t="n">
        <x:f>SUM(Y7:Z7)</x:f>
        <x:v>0</x:v>
      </x:c>
      <x:c r="AB7" s="14" t="str">
        <x:f>IF(X7="","",X7-AA7)</x:f>
      </x:c>
      <x:c r="AC7" s="13" t="str">
        <x:f>IF(X7=0,"",AB7/X7)</x:f>
      </x:c>
      <x:c r="AE7" t="str">
        <x:f>IF(A7="","",IF(COUNTIF($A$5:$A$104,A7)&gt;1,"YES","NO"))</x:f>
      </x:c>
      <x:c r="AF7" t="str">
        <x:f>IF(A7="","",IF(AE7="YES","DUPLICATE TRIP",IF(AND(R7="Completed",AD7=""),"UNBILLED COMPLETED TRIP",IF(P7&lt;O7,"INVALID ODOMETER","OK"))))</x:f>
      </x:c>
    </x:row>
    <x:row r="8">
      <x:c r="B8" s="10"/>
      <x:c r="D8" s="11"/>
      <x:c r="M8" s="12"/>
      <x:c r="N8" s="12"/>
      <x:c r="X8" s="14"/>
      <x:c r="Y8" s="14"/>
      <x:c r="Z8" s="14"/>
      <x:c r="AA8" s="14" t="n">
        <x:f>SUM(Y8:Z8)</x:f>
        <x:v>0</x:v>
      </x:c>
      <x:c r="AB8" s="14" t="str">
        <x:f>IF(X8="","",X8-AA8)</x:f>
      </x:c>
      <x:c r="AC8" s="13" t="str">
        <x:f>IF(X8=0,"",AB8/X8)</x:f>
      </x:c>
      <x:c r="AE8" t="str">
        <x:f>IF(A8="","",IF(COUNTIF($A$5:$A$104,A8)&gt;1,"YES","NO"))</x:f>
      </x:c>
      <x:c r="AF8" t="str">
        <x:f>IF(A8="","",IF(AE8="YES","DUPLICATE TRIP",IF(AND(R8="Completed",AD8=""),"UNBILLED COMPLETED TRIP",IF(P8&lt;O8,"INVALID ODOMETER","OK"))))</x:f>
      </x:c>
    </x:row>
    <x:row r="9">
      <x:c r="B9" s="10"/>
      <x:c r="D9" s="11"/>
      <x:c r="M9" s="12"/>
      <x:c r="N9" s="12"/>
      <x:c r="X9" s="14"/>
      <x:c r="Y9" s="14"/>
      <x:c r="Z9" s="14"/>
      <x:c r="AA9" s="14" t="n">
        <x:f>SUM(Y9:Z9)</x:f>
        <x:v>0</x:v>
      </x:c>
      <x:c r="AB9" s="14" t="str">
        <x:f>IF(X9="","",X9-AA9)</x:f>
      </x:c>
      <x:c r="AC9" s="13" t="str">
        <x:f>IF(X9=0,"",AB9/X9)</x:f>
      </x:c>
      <x:c r="AE9" t="str">
        <x:f>IF(A9="","",IF(COUNTIF($A$5:$A$104,A9)&gt;1,"YES","NO"))</x:f>
      </x:c>
      <x:c r="AF9" t="str">
        <x:f>IF(A9="","",IF(AE9="YES","DUPLICATE TRIP",IF(AND(R9="Completed",AD9=""),"UNBILLED COMPLETED TRIP",IF(P9&lt;O9,"INVALID ODOMETER","OK"))))</x:f>
      </x:c>
    </x:row>
    <x:row r="10">
      <x:c r="B10" s="10"/>
      <x:c r="D10" s="11"/>
      <x:c r="M10" s="12"/>
      <x:c r="N10" s="12"/>
      <x:c r="X10" s="14"/>
      <x:c r="Y10" s="14"/>
      <x:c r="Z10" s="14"/>
      <x:c r="AA10" s="14" t="n">
        <x:f>SUM(Y10:Z10)</x:f>
        <x:v>0</x:v>
      </x:c>
      <x:c r="AB10" s="14" t="str">
        <x:f>IF(X10="","",X10-AA10)</x:f>
      </x:c>
      <x:c r="AC10" s="13" t="str">
        <x:f>IF(X10=0,"",AB10/X10)</x:f>
      </x:c>
      <x:c r="AE10" t="str">
        <x:f>IF(A10="","",IF(COUNTIF($A$5:$A$104,A10)&gt;1,"YES","NO"))</x:f>
      </x:c>
      <x:c r="AF10" t="str">
        <x:f>IF(A10="","",IF(AE10="YES","DUPLICATE TRIP",IF(AND(R10="Completed",AD10=""),"UNBILLED COMPLETED TRIP",IF(P10&lt;O10,"INVALID ODOMETER","OK"))))</x:f>
      </x:c>
    </x:row>
    <x:row r="11">
      <x:c r="B11" s="10"/>
      <x:c r="D11" s="11"/>
      <x:c r="M11" s="12"/>
      <x:c r="N11" s="12"/>
      <x:c r="X11" s="14"/>
      <x:c r="Y11" s="14"/>
      <x:c r="Z11" s="14"/>
      <x:c r="AA11" s="14" t="n">
        <x:f>SUM(Y11:Z11)</x:f>
        <x:v>0</x:v>
      </x:c>
      <x:c r="AB11" s="14" t="str">
        <x:f>IF(X11="","",X11-AA11)</x:f>
      </x:c>
      <x:c r="AC11" s="13" t="str">
        <x:f>IF(X11=0,"",AB11/X11)</x:f>
      </x:c>
      <x:c r="AE11" t="str">
        <x:f>IF(A11="","",IF(COUNTIF($A$5:$A$104,A11)&gt;1,"YES","NO"))</x:f>
      </x:c>
      <x:c r="AF11" t="str">
        <x:f>IF(A11="","",IF(AE11="YES","DUPLICATE TRIP",IF(AND(R11="Completed",AD11=""),"UNBILLED COMPLETED TRIP",IF(P11&lt;O11,"INVALID ODOMETER","OK"))))</x:f>
      </x:c>
    </x:row>
    <x:row r="12">
      <x:c r="B12" s="10"/>
      <x:c r="D12" s="11"/>
      <x:c r="M12" s="12"/>
      <x:c r="N12" s="12"/>
      <x:c r="X12" s="14"/>
      <x:c r="Y12" s="14"/>
      <x:c r="Z12" s="14"/>
      <x:c r="AA12" s="14" t="n">
        <x:f>SUM(Y12:Z12)</x:f>
        <x:v>0</x:v>
      </x:c>
      <x:c r="AB12" s="14" t="str">
        <x:f>IF(X12="","",X12-AA12)</x:f>
      </x:c>
      <x:c r="AC12" s="13" t="str">
        <x:f>IF(X12=0,"",AB12/X12)</x:f>
      </x:c>
      <x:c r="AE12" t="str">
        <x:f>IF(A12="","",IF(COUNTIF($A$5:$A$104,A12)&gt;1,"YES","NO"))</x:f>
      </x:c>
      <x:c r="AF12" t="str">
        <x:f>IF(A12="","",IF(AE12="YES","DUPLICATE TRIP",IF(AND(R12="Completed",AD12=""),"UNBILLED COMPLETED TRIP",IF(P12&lt;O12,"INVALID ODOMETER","OK"))))</x:f>
      </x:c>
    </x:row>
    <x:row r="13">
      <x:c r="B13" s="10"/>
      <x:c r="D13" s="11"/>
      <x:c r="M13" s="12"/>
      <x:c r="N13" s="12"/>
      <x:c r="X13" s="14"/>
      <x:c r="Y13" s="14"/>
      <x:c r="Z13" s="14"/>
      <x:c r="AA13" s="14" t="n">
        <x:f>SUM(Y13:Z13)</x:f>
        <x:v>0</x:v>
      </x:c>
      <x:c r="AB13" s="14" t="str">
        <x:f>IF(X13="","",X13-AA13)</x:f>
      </x:c>
      <x:c r="AC13" s="13" t="str">
        <x:f>IF(X13=0,"",AB13/X13)</x:f>
      </x:c>
      <x:c r="AE13" t="str">
        <x:f>IF(A13="","",IF(COUNTIF($A$5:$A$104,A13)&gt;1,"YES","NO"))</x:f>
      </x:c>
      <x:c r="AF13" t="str">
        <x:f>IF(A13="","",IF(AE13="YES","DUPLICATE TRIP",IF(AND(R13="Completed",AD13=""),"UNBILLED COMPLETED TRIP",IF(P13&lt;O13,"INVALID ODOMETER","OK"))))</x:f>
      </x:c>
    </x:row>
    <x:row r="14">
      <x:c r="B14" s="10"/>
      <x:c r="D14" s="11"/>
      <x:c r="M14" s="12"/>
      <x:c r="N14" s="12"/>
      <x:c r="X14" s="14"/>
      <x:c r="Y14" s="14"/>
      <x:c r="Z14" s="14"/>
      <x:c r="AA14" s="14" t="n">
        <x:f>SUM(Y14:Z14)</x:f>
        <x:v>0</x:v>
      </x:c>
      <x:c r="AB14" s="14" t="str">
        <x:f>IF(X14="","",X14-AA14)</x:f>
      </x:c>
      <x:c r="AC14" s="13" t="str">
        <x:f>IF(X14=0,"",AB14/X14)</x:f>
      </x:c>
      <x:c r="AE14" t="str">
        <x:f>IF(A14="","",IF(COUNTIF($A$5:$A$104,A14)&gt;1,"YES","NO"))</x:f>
      </x:c>
      <x:c r="AF14" t="str">
        <x:f>IF(A14="","",IF(AE14="YES","DUPLICATE TRIP",IF(AND(R14="Completed",AD14=""),"UNBILLED COMPLETED TRIP",IF(P14&lt;O14,"INVALID ODOMETER","OK"))))</x:f>
      </x:c>
    </x:row>
    <x:row r="15">
      <x:c r="B15" s="10"/>
      <x:c r="D15" s="11"/>
      <x:c r="M15" s="12"/>
      <x:c r="N15" s="12"/>
      <x:c r="X15" s="14"/>
      <x:c r="Y15" s="14"/>
      <x:c r="Z15" s="14"/>
      <x:c r="AA15" s="14" t="n">
        <x:f>SUM(Y15:Z15)</x:f>
        <x:v>0</x:v>
      </x:c>
      <x:c r="AB15" s="14" t="str">
        <x:f>IF(X15="","",X15-AA15)</x:f>
      </x:c>
      <x:c r="AC15" s="13" t="str">
        <x:f>IF(X15=0,"",AB15/X15)</x:f>
      </x:c>
      <x:c r="AE15" t="str">
        <x:f>IF(A15="","",IF(COUNTIF($A$5:$A$104,A15)&gt;1,"YES","NO"))</x:f>
      </x:c>
      <x:c r="AF15" t="str">
        <x:f>IF(A15="","",IF(AE15="YES","DUPLICATE TRIP",IF(AND(R15="Completed",AD15=""),"UNBILLED COMPLETED TRIP",IF(P15&lt;O15,"INVALID ODOMETER","OK"))))</x:f>
      </x:c>
    </x:row>
    <x:row r="16">
      <x:c r="B16" s="10"/>
      <x:c r="D16" s="11"/>
      <x:c r="M16" s="12"/>
      <x:c r="N16" s="12"/>
      <x:c r="X16" s="14"/>
      <x:c r="Y16" s="14"/>
      <x:c r="Z16" s="14"/>
      <x:c r="AA16" s="14" t="n">
        <x:f>SUM(Y16:Z16)</x:f>
        <x:v>0</x:v>
      </x:c>
      <x:c r="AB16" s="14" t="str">
        <x:f>IF(X16="","",X16-AA16)</x:f>
      </x:c>
      <x:c r="AC16" s="13" t="str">
        <x:f>IF(X16=0,"",AB16/X16)</x:f>
      </x:c>
      <x:c r="AE16" t="str">
        <x:f>IF(A16="","",IF(COUNTIF($A$5:$A$104,A16)&gt;1,"YES","NO"))</x:f>
      </x:c>
      <x:c r="AF16" t="str">
        <x:f>IF(A16="","",IF(AE16="YES","DUPLICATE TRIP",IF(AND(R16="Completed",AD16=""),"UNBILLED COMPLETED TRIP",IF(P16&lt;O16,"INVALID ODOMETER","OK"))))</x:f>
      </x:c>
    </x:row>
    <x:row r="17">
      <x:c r="B17" s="10"/>
      <x:c r="D17" s="11"/>
      <x:c r="M17" s="12"/>
      <x:c r="N17" s="12"/>
      <x:c r="X17" s="14"/>
      <x:c r="Y17" s="14"/>
      <x:c r="Z17" s="14"/>
      <x:c r="AA17" s="14" t="n">
        <x:f>SUM(Y17:Z17)</x:f>
        <x:v>0</x:v>
      </x:c>
      <x:c r="AB17" s="14" t="str">
        <x:f>IF(X17="","",X17-AA17)</x:f>
      </x:c>
      <x:c r="AC17" s="13" t="str">
        <x:f>IF(X17=0,"",AB17/X17)</x:f>
      </x:c>
      <x:c r="AE17" t="str">
        <x:f>IF(A17="","",IF(COUNTIF($A$5:$A$104,A17)&gt;1,"YES","NO"))</x:f>
      </x:c>
      <x:c r="AF17" t="str">
        <x:f>IF(A17="","",IF(AE17="YES","DUPLICATE TRIP",IF(AND(R17="Completed",AD17=""),"UNBILLED COMPLETED TRIP",IF(P17&lt;O17,"INVALID ODOMETER","OK"))))</x:f>
      </x:c>
    </x:row>
    <x:row r="18">
      <x:c r="B18" s="10"/>
      <x:c r="D18" s="11"/>
      <x:c r="M18" s="12"/>
      <x:c r="N18" s="12"/>
      <x:c r="X18" s="14"/>
      <x:c r="Y18" s="14"/>
      <x:c r="Z18" s="14"/>
      <x:c r="AA18" s="14" t="n">
        <x:f>SUM(Y18:Z18)</x:f>
        <x:v>0</x:v>
      </x:c>
      <x:c r="AB18" s="14" t="str">
        <x:f>IF(X18="","",X18-AA18)</x:f>
      </x:c>
      <x:c r="AC18" s="13" t="str">
        <x:f>IF(X18=0,"",AB18/X18)</x:f>
      </x:c>
      <x:c r="AE18" t="str">
        <x:f>IF(A18="","",IF(COUNTIF($A$5:$A$104,A18)&gt;1,"YES","NO"))</x:f>
      </x:c>
      <x:c r="AF18" t="str">
        <x:f>IF(A18="","",IF(AE18="YES","DUPLICATE TRIP",IF(AND(R18="Completed",AD18=""),"UNBILLED COMPLETED TRIP",IF(P18&lt;O18,"INVALID ODOMETER","OK"))))</x:f>
      </x:c>
    </x:row>
    <x:row r="19">
      <x:c r="B19" s="10"/>
      <x:c r="D19" s="11"/>
      <x:c r="M19" s="12"/>
      <x:c r="N19" s="12"/>
      <x:c r="X19" s="14"/>
      <x:c r="Y19" s="14"/>
      <x:c r="Z19" s="14"/>
      <x:c r="AA19" s="14" t="n">
        <x:f>SUM(Y19:Z19)</x:f>
        <x:v>0</x:v>
      </x:c>
      <x:c r="AB19" s="14" t="str">
        <x:f>IF(X19="","",X19-AA19)</x:f>
      </x:c>
      <x:c r="AC19" s="13" t="str">
        <x:f>IF(X19=0,"",AB19/X19)</x:f>
      </x:c>
      <x:c r="AE19" t="str">
        <x:f>IF(A19="","",IF(COUNTIF($A$5:$A$104,A19)&gt;1,"YES","NO"))</x:f>
      </x:c>
      <x:c r="AF19" t="str">
        <x:f>IF(A19="","",IF(AE19="YES","DUPLICATE TRIP",IF(AND(R19="Completed",AD19=""),"UNBILLED COMPLETED TRIP",IF(P19&lt;O19,"INVALID ODOMETER","OK"))))</x:f>
      </x:c>
    </x:row>
    <x:row r="20">
      <x:c r="B20" s="10"/>
      <x:c r="D20" s="11"/>
      <x:c r="M20" s="12"/>
      <x:c r="N20" s="12"/>
      <x:c r="X20" s="14"/>
      <x:c r="Y20" s="14"/>
      <x:c r="Z20" s="14"/>
      <x:c r="AA20" s="14" t="n">
        <x:f>SUM(Y20:Z20)</x:f>
        <x:v>0</x:v>
      </x:c>
      <x:c r="AB20" s="14" t="str">
        <x:f>IF(X20="","",X20-AA20)</x:f>
      </x:c>
      <x:c r="AC20" s="13" t="str">
        <x:f>IF(X20=0,"",AB20/X20)</x:f>
      </x:c>
      <x:c r="AE20" t="str">
        <x:f>IF(A20="","",IF(COUNTIF($A$5:$A$104,A20)&gt;1,"YES","NO"))</x:f>
      </x:c>
      <x:c r="AF20" t="str">
        <x:f>IF(A20="","",IF(AE20="YES","DUPLICATE TRIP",IF(AND(R20="Completed",AD20=""),"UNBILLED COMPLETED TRIP",IF(P20&lt;O20,"INVALID ODOMETER","OK"))))</x:f>
      </x:c>
    </x:row>
    <x:row r="21">
      <x:c r="B21" s="10"/>
      <x:c r="D21" s="11"/>
      <x:c r="M21" s="12"/>
      <x:c r="N21" s="12"/>
      <x:c r="X21" s="14"/>
      <x:c r="Y21" s="14"/>
      <x:c r="Z21" s="14"/>
      <x:c r="AA21" s="14" t="n">
        <x:f>SUM(Y21:Z21)</x:f>
        <x:v>0</x:v>
      </x:c>
      <x:c r="AB21" s="14" t="str">
        <x:f>IF(X21="","",X21-AA21)</x:f>
      </x:c>
      <x:c r="AC21" s="13" t="str">
        <x:f>IF(X21=0,"",AB21/X21)</x:f>
      </x:c>
      <x:c r="AE21" t="str">
        <x:f>IF(A21="","",IF(COUNTIF($A$5:$A$104,A21)&gt;1,"YES","NO"))</x:f>
      </x:c>
      <x:c r="AF21" t="str">
        <x:f>IF(A21="","",IF(AE21="YES","DUPLICATE TRIP",IF(AND(R21="Completed",AD21=""),"UNBILLED COMPLETED TRIP",IF(P21&lt;O21,"INVALID ODOMETER","OK"))))</x:f>
      </x:c>
    </x:row>
    <x:row r="22">
      <x:c r="B22" s="10"/>
      <x:c r="D22" s="11"/>
      <x:c r="M22" s="12"/>
      <x:c r="N22" s="12"/>
      <x:c r="X22" s="14"/>
      <x:c r="Y22" s="14"/>
      <x:c r="Z22" s="14"/>
      <x:c r="AA22" s="14" t="n">
        <x:f>SUM(Y22:Z22)</x:f>
        <x:v>0</x:v>
      </x:c>
      <x:c r="AB22" s="14" t="str">
        <x:f>IF(X22="","",X22-AA22)</x:f>
      </x:c>
      <x:c r="AC22" s="13" t="str">
        <x:f>IF(X22=0,"",AB22/X22)</x:f>
      </x:c>
      <x:c r="AE22" t="str">
        <x:f>IF(A22="","",IF(COUNTIF($A$5:$A$104,A22)&gt;1,"YES","NO"))</x:f>
      </x:c>
      <x:c r="AF22" t="str">
        <x:f>IF(A22="","",IF(AE22="YES","DUPLICATE TRIP",IF(AND(R22="Completed",AD22=""),"UNBILLED COMPLETED TRIP",IF(P22&lt;O22,"INVALID ODOMETER","OK"))))</x:f>
      </x:c>
    </x:row>
    <x:row r="23">
      <x:c r="B23" s="10"/>
      <x:c r="D23" s="11"/>
      <x:c r="M23" s="12"/>
      <x:c r="N23" s="12"/>
      <x:c r="X23" s="14"/>
      <x:c r="Y23" s="14"/>
      <x:c r="Z23" s="14"/>
      <x:c r="AA23" s="14" t="n">
        <x:f>SUM(Y23:Z23)</x:f>
        <x:v>0</x:v>
      </x:c>
      <x:c r="AB23" s="14" t="str">
        <x:f>IF(X23="","",X23-AA23)</x:f>
      </x:c>
      <x:c r="AC23" s="13" t="str">
        <x:f>IF(X23=0,"",AB23/X23)</x:f>
      </x:c>
      <x:c r="AE23" t="str">
        <x:f>IF(A23="","",IF(COUNTIF($A$5:$A$104,A23)&gt;1,"YES","NO"))</x:f>
      </x:c>
      <x:c r="AF23" t="str">
        <x:f>IF(A23="","",IF(AE23="YES","DUPLICATE TRIP",IF(AND(R23="Completed",AD23=""),"UNBILLED COMPLETED TRIP",IF(P23&lt;O23,"INVALID ODOMETER","OK"))))</x:f>
      </x:c>
    </x:row>
    <x:row r="24">
      <x:c r="B24" s="10"/>
      <x:c r="D24" s="11"/>
      <x:c r="M24" s="12"/>
      <x:c r="N24" s="12"/>
      <x:c r="X24" s="14"/>
      <x:c r="Y24" s="14"/>
      <x:c r="Z24" s="14"/>
      <x:c r="AA24" s="14" t="n">
        <x:f>SUM(Y24:Z24)</x:f>
        <x:v>0</x:v>
      </x:c>
      <x:c r="AB24" s="14" t="str">
        <x:f>IF(X24="","",X24-AA24)</x:f>
      </x:c>
      <x:c r="AC24" s="13" t="str">
        <x:f>IF(X24=0,"",AB24/X24)</x:f>
      </x:c>
      <x:c r="AE24" t="str">
        <x:f>IF(A24="","",IF(COUNTIF($A$5:$A$104,A24)&gt;1,"YES","NO"))</x:f>
      </x:c>
      <x:c r="AF24" t="str">
        <x:f>IF(A24="","",IF(AE24="YES","DUPLICATE TRIP",IF(AND(R24="Completed",AD24=""),"UNBILLED COMPLETED TRIP",IF(P24&lt;O24,"INVALID ODOMETER","OK"))))</x:f>
      </x:c>
    </x:row>
    <x:row r="25">
      <x:c r="B25" s="10"/>
      <x:c r="D25" s="11"/>
      <x:c r="M25" s="12"/>
      <x:c r="N25" s="12"/>
      <x:c r="X25" s="14"/>
      <x:c r="Y25" s="14"/>
      <x:c r="Z25" s="14"/>
      <x:c r="AA25" s="14" t="n">
        <x:f>SUM(Y25:Z25)</x:f>
        <x:v>0</x:v>
      </x:c>
      <x:c r="AB25" s="14" t="str">
        <x:f>IF(X25="","",X25-AA25)</x:f>
      </x:c>
      <x:c r="AC25" s="13" t="str">
        <x:f>IF(X25=0,"",AB25/X25)</x:f>
      </x:c>
      <x:c r="AE25" t="str">
        <x:f>IF(A25="","",IF(COUNTIF($A$5:$A$104,A25)&gt;1,"YES","NO"))</x:f>
      </x:c>
      <x:c r="AF25" t="str">
        <x:f>IF(A25="","",IF(AE25="YES","DUPLICATE TRIP",IF(AND(R25="Completed",AD25=""),"UNBILLED COMPLETED TRIP",IF(P25&lt;O25,"INVALID ODOMETER","OK"))))</x:f>
      </x:c>
    </x:row>
    <x:row r="26">
      <x:c r="B26" s="10"/>
      <x:c r="D26" s="11"/>
      <x:c r="M26" s="12"/>
      <x:c r="N26" s="12"/>
      <x:c r="X26" s="14"/>
      <x:c r="Y26" s="14"/>
      <x:c r="Z26" s="14"/>
      <x:c r="AA26" s="14" t="n">
        <x:f>SUM(Y26:Z26)</x:f>
        <x:v>0</x:v>
      </x:c>
      <x:c r="AB26" s="14" t="str">
        <x:f>IF(X26="","",X26-AA26)</x:f>
      </x:c>
      <x:c r="AC26" s="13" t="str">
        <x:f>IF(X26=0,"",AB26/X26)</x:f>
      </x:c>
      <x:c r="AE26" t="str">
        <x:f>IF(A26="","",IF(COUNTIF($A$5:$A$104,A26)&gt;1,"YES","NO"))</x:f>
      </x:c>
      <x:c r="AF26" t="str">
        <x:f>IF(A26="","",IF(AE26="YES","DUPLICATE TRIP",IF(AND(R26="Completed",AD26=""),"UNBILLED COMPLETED TRIP",IF(P26&lt;O26,"INVALID ODOMETER","OK"))))</x:f>
      </x:c>
    </x:row>
    <x:row r="27">
      <x:c r="B27" s="10"/>
      <x:c r="D27" s="11"/>
      <x:c r="M27" s="12"/>
      <x:c r="N27" s="12"/>
      <x:c r="X27" s="14"/>
      <x:c r="Y27" s="14"/>
      <x:c r="Z27" s="14"/>
      <x:c r="AA27" s="14" t="n">
        <x:f>SUM(Y27:Z27)</x:f>
        <x:v>0</x:v>
      </x:c>
      <x:c r="AB27" s="14" t="str">
        <x:f>IF(X27="","",X27-AA27)</x:f>
      </x:c>
      <x:c r="AC27" s="13" t="str">
        <x:f>IF(X27=0,"",AB27/X27)</x:f>
      </x:c>
      <x:c r="AE27" t="str">
        <x:f>IF(A27="","",IF(COUNTIF($A$5:$A$104,A27)&gt;1,"YES","NO"))</x:f>
      </x:c>
      <x:c r="AF27" t="str">
        <x:f>IF(A27="","",IF(AE27="YES","DUPLICATE TRIP",IF(AND(R27="Completed",AD27=""),"UNBILLED COMPLETED TRIP",IF(P27&lt;O27,"INVALID ODOMETER","OK"))))</x:f>
      </x:c>
    </x:row>
    <x:row r="28">
      <x:c r="B28" s="10"/>
      <x:c r="D28" s="11"/>
      <x:c r="M28" s="12"/>
      <x:c r="N28" s="12"/>
      <x:c r="X28" s="14"/>
      <x:c r="Y28" s="14"/>
      <x:c r="Z28" s="14"/>
      <x:c r="AA28" s="14" t="n">
        <x:f>SUM(Y28:Z28)</x:f>
        <x:v>0</x:v>
      </x:c>
      <x:c r="AB28" s="14" t="str">
        <x:f>IF(X28="","",X28-AA28)</x:f>
      </x:c>
      <x:c r="AC28" s="13" t="str">
        <x:f>IF(X28=0,"",AB28/X28)</x:f>
      </x:c>
      <x:c r="AE28" t="str">
        <x:f>IF(A28="","",IF(COUNTIF($A$5:$A$104,A28)&gt;1,"YES","NO"))</x:f>
      </x:c>
      <x:c r="AF28" t="str">
        <x:f>IF(A28="","",IF(AE28="YES","DUPLICATE TRIP",IF(AND(R28="Completed",AD28=""),"UNBILLED COMPLETED TRIP",IF(P28&lt;O28,"INVALID ODOMETER","OK"))))</x:f>
      </x:c>
    </x:row>
    <x:row r="29">
      <x:c r="B29" s="10"/>
      <x:c r="D29" s="11"/>
      <x:c r="M29" s="12"/>
      <x:c r="N29" s="12"/>
      <x:c r="X29" s="14"/>
      <x:c r="Y29" s="14"/>
      <x:c r="Z29" s="14"/>
      <x:c r="AA29" s="14" t="n">
        <x:f>SUM(Y29:Z29)</x:f>
        <x:v>0</x:v>
      </x:c>
      <x:c r="AB29" s="14" t="str">
        <x:f>IF(X29="","",X29-AA29)</x:f>
      </x:c>
      <x:c r="AC29" s="13" t="str">
        <x:f>IF(X29=0,"",AB29/X29)</x:f>
      </x:c>
      <x:c r="AE29" t="str">
        <x:f>IF(A29="","",IF(COUNTIF($A$5:$A$104,A29)&gt;1,"YES","NO"))</x:f>
      </x:c>
      <x:c r="AF29" t="str">
        <x:f>IF(A29="","",IF(AE29="YES","DUPLICATE TRIP",IF(AND(R29="Completed",AD29=""),"UNBILLED COMPLETED TRIP",IF(P29&lt;O29,"INVALID ODOMETER","OK"))))</x:f>
      </x:c>
    </x:row>
    <x:row r="30">
      <x:c r="B30" s="10"/>
      <x:c r="D30" s="11"/>
      <x:c r="M30" s="12"/>
      <x:c r="N30" s="12"/>
      <x:c r="X30" s="14"/>
      <x:c r="Y30" s="14"/>
      <x:c r="Z30" s="14"/>
      <x:c r="AA30" s="14" t="n">
        <x:f>SUM(Y30:Z30)</x:f>
        <x:v>0</x:v>
      </x:c>
      <x:c r="AB30" s="14" t="str">
        <x:f>IF(X30="","",X30-AA30)</x:f>
      </x:c>
      <x:c r="AC30" s="13" t="str">
        <x:f>IF(X30=0,"",AB30/X30)</x:f>
      </x:c>
      <x:c r="AE30" t="str">
        <x:f>IF(A30="","",IF(COUNTIF($A$5:$A$104,A30)&gt;1,"YES","NO"))</x:f>
      </x:c>
      <x:c r="AF30" t="str">
        <x:f>IF(A30="","",IF(AE30="YES","DUPLICATE TRIP",IF(AND(R30="Completed",AD30=""),"UNBILLED COMPLETED TRIP",IF(P30&lt;O30,"INVALID ODOMETER","OK"))))</x:f>
      </x:c>
    </x:row>
    <x:row r="31">
      <x:c r="B31" s="10"/>
      <x:c r="D31" s="11"/>
      <x:c r="M31" s="12"/>
      <x:c r="N31" s="12"/>
      <x:c r="X31" s="14"/>
      <x:c r="Y31" s="14"/>
      <x:c r="Z31" s="14"/>
      <x:c r="AA31" s="14" t="n">
        <x:f>SUM(Y31:Z31)</x:f>
        <x:v>0</x:v>
      </x:c>
      <x:c r="AB31" s="14" t="str">
        <x:f>IF(X31="","",X31-AA31)</x:f>
      </x:c>
      <x:c r="AC31" s="13" t="str">
        <x:f>IF(X31=0,"",AB31/X31)</x:f>
      </x:c>
      <x:c r="AE31" t="str">
        <x:f>IF(A31="","",IF(COUNTIF($A$5:$A$104,A31)&gt;1,"YES","NO"))</x:f>
      </x:c>
      <x:c r="AF31" t="str">
        <x:f>IF(A31="","",IF(AE31="YES","DUPLICATE TRIP",IF(AND(R31="Completed",AD31=""),"UNBILLED COMPLETED TRIP",IF(P31&lt;O31,"INVALID ODOMETER","OK"))))</x:f>
      </x:c>
    </x:row>
    <x:row r="32">
      <x:c r="B32" s="10"/>
      <x:c r="D32" s="11"/>
      <x:c r="M32" s="12"/>
      <x:c r="N32" s="12"/>
      <x:c r="X32" s="14"/>
      <x:c r="Y32" s="14"/>
      <x:c r="Z32" s="14"/>
      <x:c r="AA32" s="14" t="n">
        <x:f>SUM(Y32:Z32)</x:f>
        <x:v>0</x:v>
      </x:c>
      <x:c r="AB32" s="14" t="str">
        <x:f>IF(X32="","",X32-AA32)</x:f>
      </x:c>
      <x:c r="AC32" s="13" t="str">
        <x:f>IF(X32=0,"",AB32/X32)</x:f>
      </x:c>
      <x:c r="AE32" t="str">
        <x:f>IF(A32="","",IF(COUNTIF($A$5:$A$104,A32)&gt;1,"YES","NO"))</x:f>
      </x:c>
      <x:c r="AF32" t="str">
        <x:f>IF(A32="","",IF(AE32="YES","DUPLICATE TRIP",IF(AND(R32="Completed",AD32=""),"UNBILLED COMPLETED TRIP",IF(P32&lt;O32,"INVALID ODOMETER","OK"))))</x:f>
      </x:c>
    </x:row>
    <x:row r="33">
      <x:c r="B33" s="10"/>
      <x:c r="D33" s="11"/>
      <x:c r="M33" s="12"/>
      <x:c r="N33" s="12"/>
      <x:c r="X33" s="14"/>
      <x:c r="Y33" s="14"/>
      <x:c r="Z33" s="14"/>
      <x:c r="AA33" s="14" t="n">
        <x:f>SUM(Y33:Z33)</x:f>
        <x:v>0</x:v>
      </x:c>
      <x:c r="AB33" s="14" t="str">
        <x:f>IF(X33="","",X33-AA33)</x:f>
      </x:c>
      <x:c r="AC33" s="13" t="str">
        <x:f>IF(X33=0,"",AB33/X33)</x:f>
      </x:c>
      <x:c r="AE33" t="str">
        <x:f>IF(A33="","",IF(COUNTIF($A$5:$A$104,A33)&gt;1,"YES","NO"))</x:f>
      </x:c>
      <x:c r="AF33" t="str">
        <x:f>IF(A33="","",IF(AE33="YES","DUPLICATE TRIP",IF(AND(R33="Completed",AD33=""),"UNBILLED COMPLETED TRIP",IF(P33&lt;O33,"INVALID ODOMETER","OK"))))</x:f>
      </x:c>
    </x:row>
    <x:row r="34">
      <x:c r="B34" s="10"/>
      <x:c r="D34" s="11"/>
      <x:c r="M34" s="12"/>
      <x:c r="N34" s="12"/>
      <x:c r="X34" s="14"/>
      <x:c r="Y34" s="14"/>
      <x:c r="Z34" s="14"/>
      <x:c r="AA34" s="14" t="n">
        <x:f>SUM(Y34:Z34)</x:f>
        <x:v>0</x:v>
      </x:c>
      <x:c r="AB34" s="14" t="str">
        <x:f>IF(X34="","",X34-AA34)</x:f>
      </x:c>
      <x:c r="AC34" s="13" t="str">
        <x:f>IF(X34=0,"",AB34/X34)</x:f>
      </x:c>
      <x:c r="AE34" t="str">
        <x:f>IF(A34="","",IF(COUNTIF($A$5:$A$104,A34)&gt;1,"YES","NO"))</x:f>
      </x:c>
      <x:c r="AF34" t="str">
        <x:f>IF(A34="","",IF(AE34="YES","DUPLICATE TRIP",IF(AND(R34="Completed",AD34=""),"UNBILLED COMPLETED TRIP",IF(P34&lt;O34,"INVALID ODOMETER","OK"))))</x:f>
      </x:c>
    </x:row>
    <x:row r="35">
      <x:c r="B35" s="10"/>
      <x:c r="D35" s="11"/>
      <x:c r="M35" s="12"/>
      <x:c r="N35" s="12"/>
      <x:c r="X35" s="14"/>
      <x:c r="Y35" s="14"/>
      <x:c r="Z35" s="14"/>
      <x:c r="AA35" s="14" t="n">
        <x:f>SUM(Y35:Z35)</x:f>
        <x:v>0</x:v>
      </x:c>
      <x:c r="AB35" s="14" t="str">
        <x:f>IF(X35="","",X35-AA35)</x:f>
      </x:c>
      <x:c r="AC35" s="13" t="str">
        <x:f>IF(X35=0,"",AB35/X35)</x:f>
      </x:c>
      <x:c r="AE35" t="str">
        <x:f>IF(A35="","",IF(COUNTIF($A$5:$A$104,A35)&gt;1,"YES","NO"))</x:f>
      </x:c>
      <x:c r="AF35" t="str">
        <x:f>IF(A35="","",IF(AE35="YES","DUPLICATE TRIP",IF(AND(R35="Completed",AD35=""),"UNBILLED COMPLETED TRIP",IF(P35&lt;O35,"INVALID ODOMETER","OK"))))</x:f>
      </x:c>
    </x:row>
    <x:row r="36">
      <x:c r="B36" s="10"/>
      <x:c r="D36" s="11"/>
      <x:c r="M36" s="12"/>
      <x:c r="N36" s="12"/>
      <x:c r="X36" s="14"/>
      <x:c r="Y36" s="14"/>
      <x:c r="Z36" s="14"/>
      <x:c r="AA36" s="14" t="n">
        <x:f>SUM(Y36:Z36)</x:f>
        <x:v>0</x:v>
      </x:c>
      <x:c r="AB36" s="14" t="str">
        <x:f>IF(X36="","",X36-AA36)</x:f>
      </x:c>
      <x:c r="AC36" s="13" t="str">
        <x:f>IF(X36=0,"",AB36/X36)</x:f>
      </x:c>
      <x:c r="AE36" t="str">
        <x:f>IF(A36="","",IF(COUNTIF($A$5:$A$104,A36)&gt;1,"YES","NO"))</x:f>
      </x:c>
      <x:c r="AF36" t="str">
        <x:f>IF(A36="","",IF(AE36="YES","DUPLICATE TRIP",IF(AND(R36="Completed",AD36=""),"UNBILLED COMPLETED TRIP",IF(P36&lt;O36,"INVALID ODOMETER","OK"))))</x:f>
      </x:c>
    </x:row>
    <x:row r="37">
      <x:c r="B37" s="10"/>
      <x:c r="D37" s="11"/>
      <x:c r="M37" s="12"/>
      <x:c r="N37" s="12"/>
      <x:c r="X37" s="14"/>
      <x:c r="Y37" s="14"/>
      <x:c r="Z37" s="14"/>
      <x:c r="AA37" s="14" t="n">
        <x:f>SUM(Y37:Z37)</x:f>
        <x:v>0</x:v>
      </x:c>
      <x:c r="AB37" s="14" t="str">
        <x:f>IF(X37="","",X37-AA37)</x:f>
      </x:c>
      <x:c r="AC37" s="13" t="str">
        <x:f>IF(X37=0,"",AB37/X37)</x:f>
      </x:c>
      <x:c r="AE37" t="str">
        <x:f>IF(A37="","",IF(COUNTIF($A$5:$A$104,A37)&gt;1,"YES","NO"))</x:f>
      </x:c>
      <x:c r="AF37" t="str">
        <x:f>IF(A37="","",IF(AE37="YES","DUPLICATE TRIP",IF(AND(R37="Completed",AD37=""),"UNBILLED COMPLETED TRIP",IF(P37&lt;O37,"INVALID ODOMETER","OK"))))</x:f>
      </x:c>
    </x:row>
    <x:row r="38">
      <x:c r="B38" s="10"/>
      <x:c r="D38" s="11"/>
      <x:c r="M38" s="12"/>
      <x:c r="N38" s="12"/>
      <x:c r="X38" s="14"/>
      <x:c r="Y38" s="14"/>
      <x:c r="Z38" s="14"/>
      <x:c r="AA38" s="14" t="n">
        <x:f>SUM(Y38:Z38)</x:f>
        <x:v>0</x:v>
      </x:c>
      <x:c r="AB38" s="14" t="str">
        <x:f>IF(X38="","",X38-AA38)</x:f>
      </x:c>
      <x:c r="AC38" s="13" t="str">
        <x:f>IF(X38=0,"",AB38/X38)</x:f>
      </x:c>
      <x:c r="AE38" t="str">
        <x:f>IF(A38="","",IF(COUNTIF($A$5:$A$104,A38)&gt;1,"YES","NO"))</x:f>
      </x:c>
      <x:c r="AF38" t="str">
        <x:f>IF(A38="","",IF(AE38="YES","DUPLICATE TRIP",IF(AND(R38="Completed",AD38=""),"UNBILLED COMPLETED TRIP",IF(P38&lt;O38,"INVALID ODOMETER","OK"))))</x:f>
      </x:c>
    </x:row>
    <x:row r="39">
      <x:c r="B39" s="10"/>
      <x:c r="D39" s="11"/>
      <x:c r="M39" s="12"/>
      <x:c r="N39" s="12"/>
      <x:c r="X39" s="14"/>
      <x:c r="Y39" s="14"/>
      <x:c r="Z39" s="14"/>
      <x:c r="AA39" s="14" t="n">
        <x:f>SUM(Y39:Z39)</x:f>
        <x:v>0</x:v>
      </x:c>
      <x:c r="AB39" s="14" t="str">
        <x:f>IF(X39="","",X39-AA39)</x:f>
      </x:c>
      <x:c r="AC39" s="13" t="str">
        <x:f>IF(X39=0,"",AB39/X39)</x:f>
      </x:c>
      <x:c r="AE39" t="str">
        <x:f>IF(A39="","",IF(COUNTIF($A$5:$A$104,A39)&gt;1,"YES","NO"))</x:f>
      </x:c>
      <x:c r="AF39" t="str">
        <x:f>IF(A39="","",IF(AE39="YES","DUPLICATE TRIP",IF(AND(R39="Completed",AD39=""),"UNBILLED COMPLETED TRIP",IF(P39&lt;O39,"INVALID ODOMETER","OK"))))</x:f>
      </x:c>
    </x:row>
    <x:row r="40">
      <x:c r="B40" s="10"/>
      <x:c r="D40" s="11"/>
      <x:c r="M40" s="12"/>
      <x:c r="N40" s="12"/>
      <x:c r="X40" s="14"/>
      <x:c r="Y40" s="14"/>
      <x:c r="Z40" s="14"/>
      <x:c r="AA40" s="14" t="n">
        <x:f>SUM(Y40:Z40)</x:f>
        <x:v>0</x:v>
      </x:c>
      <x:c r="AB40" s="14" t="str">
        <x:f>IF(X40="","",X40-AA40)</x:f>
      </x:c>
      <x:c r="AC40" s="13" t="str">
        <x:f>IF(X40=0,"",AB40/X40)</x:f>
      </x:c>
      <x:c r="AE40" t="str">
        <x:f>IF(A40="","",IF(COUNTIF($A$5:$A$104,A40)&gt;1,"YES","NO"))</x:f>
      </x:c>
      <x:c r="AF40" t="str">
        <x:f>IF(A40="","",IF(AE40="YES","DUPLICATE TRIP",IF(AND(R40="Completed",AD40=""),"UNBILLED COMPLETED TRIP",IF(P40&lt;O40,"INVALID ODOMETER","OK"))))</x:f>
      </x:c>
    </x:row>
    <x:row r="41">
      <x:c r="B41" s="10"/>
      <x:c r="D41" s="11"/>
      <x:c r="M41" s="12"/>
      <x:c r="N41" s="12"/>
      <x:c r="X41" s="14"/>
      <x:c r="Y41" s="14"/>
      <x:c r="Z41" s="14"/>
      <x:c r="AA41" s="14" t="n">
        <x:f>SUM(Y41:Z41)</x:f>
        <x:v>0</x:v>
      </x:c>
      <x:c r="AB41" s="14" t="str">
        <x:f>IF(X41="","",X41-AA41)</x:f>
      </x:c>
      <x:c r="AC41" s="13" t="str">
        <x:f>IF(X41=0,"",AB41/X41)</x:f>
      </x:c>
      <x:c r="AE41" t="str">
        <x:f>IF(A41="","",IF(COUNTIF($A$5:$A$104,A41)&gt;1,"YES","NO"))</x:f>
      </x:c>
      <x:c r="AF41" t="str">
        <x:f>IF(A41="","",IF(AE41="YES","DUPLICATE TRIP",IF(AND(R41="Completed",AD41=""),"UNBILLED COMPLETED TRIP",IF(P41&lt;O41,"INVALID ODOMETER","OK"))))</x:f>
      </x:c>
    </x:row>
    <x:row r="42">
      <x:c r="B42" s="10"/>
      <x:c r="D42" s="11"/>
      <x:c r="M42" s="12"/>
      <x:c r="N42" s="12"/>
      <x:c r="X42" s="14"/>
      <x:c r="Y42" s="14"/>
      <x:c r="Z42" s="14"/>
      <x:c r="AA42" s="14" t="n">
        <x:f>SUM(Y42:Z42)</x:f>
        <x:v>0</x:v>
      </x:c>
      <x:c r="AB42" s="14" t="str">
        <x:f>IF(X42="","",X42-AA42)</x:f>
      </x:c>
      <x:c r="AC42" s="13" t="str">
        <x:f>IF(X42=0,"",AB42/X42)</x:f>
      </x:c>
      <x:c r="AE42" t="str">
        <x:f>IF(A42="","",IF(COUNTIF($A$5:$A$104,A42)&gt;1,"YES","NO"))</x:f>
      </x:c>
      <x:c r="AF42" t="str">
        <x:f>IF(A42="","",IF(AE42="YES","DUPLICATE TRIP",IF(AND(R42="Completed",AD42=""),"UNBILLED COMPLETED TRIP",IF(P42&lt;O42,"INVALID ODOMETER","OK"))))</x:f>
      </x:c>
    </x:row>
    <x:row r="43">
      <x:c r="B43" s="10"/>
      <x:c r="D43" s="11"/>
      <x:c r="M43" s="12"/>
      <x:c r="N43" s="12"/>
      <x:c r="X43" s="14"/>
      <x:c r="Y43" s="14"/>
      <x:c r="Z43" s="14"/>
      <x:c r="AA43" s="14" t="n">
        <x:f>SUM(Y43:Z43)</x:f>
        <x:v>0</x:v>
      </x:c>
      <x:c r="AB43" s="14" t="str">
        <x:f>IF(X43="","",X43-AA43)</x:f>
      </x:c>
      <x:c r="AC43" s="13" t="str">
        <x:f>IF(X43=0,"",AB43/X43)</x:f>
      </x:c>
      <x:c r="AE43" t="str">
        <x:f>IF(A43="","",IF(COUNTIF($A$5:$A$104,A43)&gt;1,"YES","NO"))</x:f>
      </x:c>
      <x:c r="AF43" t="str">
        <x:f>IF(A43="","",IF(AE43="YES","DUPLICATE TRIP",IF(AND(R43="Completed",AD43=""),"UNBILLED COMPLETED TRIP",IF(P43&lt;O43,"INVALID ODOMETER","OK"))))</x:f>
      </x:c>
    </x:row>
    <x:row r="44">
      <x:c r="B44" s="10"/>
      <x:c r="D44" s="11"/>
      <x:c r="M44" s="12"/>
      <x:c r="N44" s="12"/>
      <x:c r="X44" s="14"/>
      <x:c r="Y44" s="14"/>
      <x:c r="Z44" s="14"/>
      <x:c r="AA44" s="14" t="n">
        <x:f>SUM(Y44:Z44)</x:f>
        <x:v>0</x:v>
      </x:c>
      <x:c r="AB44" s="14" t="str">
        <x:f>IF(X44="","",X44-AA44)</x:f>
      </x:c>
      <x:c r="AC44" s="13" t="str">
        <x:f>IF(X44=0,"",AB44/X44)</x:f>
      </x:c>
      <x:c r="AE44" t="str">
        <x:f>IF(A44="","",IF(COUNTIF($A$5:$A$104,A44)&gt;1,"YES","NO"))</x:f>
      </x:c>
      <x:c r="AF44" t="str">
        <x:f>IF(A44="","",IF(AE44="YES","DUPLICATE TRIP",IF(AND(R44="Completed",AD44=""),"UNBILLED COMPLETED TRIP",IF(P44&lt;O44,"INVALID ODOMETER","OK"))))</x:f>
      </x:c>
    </x:row>
    <x:row r="45">
      <x:c r="B45" s="10"/>
      <x:c r="D45" s="11"/>
      <x:c r="M45" s="12"/>
      <x:c r="N45" s="12"/>
      <x:c r="X45" s="14"/>
      <x:c r="Y45" s="14"/>
      <x:c r="Z45" s="14"/>
      <x:c r="AA45" s="14" t="n">
        <x:f>SUM(Y45:Z45)</x:f>
        <x:v>0</x:v>
      </x:c>
      <x:c r="AB45" s="14" t="str">
        <x:f>IF(X45="","",X45-AA45)</x:f>
      </x:c>
      <x:c r="AC45" s="13" t="str">
        <x:f>IF(X45=0,"",AB45/X45)</x:f>
      </x:c>
      <x:c r="AE45" t="str">
        <x:f>IF(A45="","",IF(COUNTIF($A$5:$A$104,A45)&gt;1,"YES","NO"))</x:f>
      </x:c>
      <x:c r="AF45" t="str">
        <x:f>IF(A45="","",IF(AE45="YES","DUPLICATE TRIP",IF(AND(R45="Completed",AD45=""),"UNBILLED COMPLETED TRIP",IF(P45&lt;O45,"INVALID ODOMETER","OK"))))</x:f>
      </x:c>
    </x:row>
    <x:row r="46">
      <x:c r="B46" s="10"/>
      <x:c r="D46" s="11"/>
      <x:c r="M46" s="12"/>
      <x:c r="N46" s="12"/>
      <x:c r="X46" s="14"/>
      <x:c r="Y46" s="14"/>
      <x:c r="Z46" s="14"/>
      <x:c r="AA46" s="14" t="n">
        <x:f>SUM(Y46:Z46)</x:f>
        <x:v>0</x:v>
      </x:c>
      <x:c r="AB46" s="14" t="str">
        <x:f>IF(X46="","",X46-AA46)</x:f>
      </x:c>
      <x:c r="AC46" s="13" t="str">
        <x:f>IF(X46=0,"",AB46/X46)</x:f>
      </x:c>
      <x:c r="AE46" t="str">
        <x:f>IF(A46="","",IF(COUNTIF($A$5:$A$104,A46)&gt;1,"YES","NO"))</x:f>
      </x:c>
      <x:c r="AF46" t="str">
        <x:f>IF(A46="","",IF(AE46="YES","DUPLICATE TRIP",IF(AND(R46="Completed",AD46=""),"UNBILLED COMPLETED TRIP",IF(P46&lt;O46,"INVALID ODOMETER","OK"))))</x:f>
      </x:c>
    </x:row>
    <x:row r="47">
      <x:c r="B47" s="10"/>
      <x:c r="D47" s="11"/>
      <x:c r="M47" s="12"/>
      <x:c r="N47" s="12"/>
      <x:c r="X47" s="14"/>
      <x:c r="Y47" s="14"/>
      <x:c r="Z47" s="14"/>
      <x:c r="AA47" s="14" t="n">
        <x:f>SUM(Y47:Z47)</x:f>
        <x:v>0</x:v>
      </x:c>
      <x:c r="AB47" s="14" t="str">
        <x:f>IF(X47="","",X47-AA47)</x:f>
      </x:c>
      <x:c r="AC47" s="13" t="str">
        <x:f>IF(X47=0,"",AB47/X47)</x:f>
      </x:c>
      <x:c r="AE47" t="str">
        <x:f>IF(A47="","",IF(COUNTIF($A$5:$A$104,A47)&gt;1,"YES","NO"))</x:f>
      </x:c>
      <x:c r="AF47" t="str">
        <x:f>IF(A47="","",IF(AE47="YES","DUPLICATE TRIP",IF(AND(R47="Completed",AD47=""),"UNBILLED COMPLETED TRIP",IF(P47&lt;O47,"INVALID ODOMETER","OK"))))</x:f>
      </x:c>
    </x:row>
    <x:row r="48">
      <x:c r="B48" s="10"/>
      <x:c r="D48" s="11"/>
      <x:c r="M48" s="12"/>
      <x:c r="N48" s="12"/>
      <x:c r="X48" s="14"/>
      <x:c r="Y48" s="14"/>
      <x:c r="Z48" s="14"/>
      <x:c r="AA48" s="14" t="n">
        <x:f>SUM(Y48:Z48)</x:f>
        <x:v>0</x:v>
      </x:c>
      <x:c r="AB48" s="14" t="str">
        <x:f>IF(X48="","",X48-AA48)</x:f>
      </x:c>
      <x:c r="AC48" s="13" t="str">
        <x:f>IF(X48=0,"",AB48/X48)</x:f>
      </x:c>
      <x:c r="AE48" t="str">
        <x:f>IF(A48="","",IF(COUNTIF($A$5:$A$104,A48)&gt;1,"YES","NO"))</x:f>
      </x:c>
      <x:c r="AF48" t="str">
        <x:f>IF(A48="","",IF(AE48="YES","DUPLICATE TRIP",IF(AND(R48="Completed",AD48=""),"UNBILLED COMPLETED TRIP",IF(P48&lt;O48,"INVALID ODOMETER","OK"))))</x:f>
      </x:c>
    </x:row>
    <x:row r="49">
      <x:c r="B49" s="10"/>
      <x:c r="D49" s="11"/>
      <x:c r="M49" s="12"/>
      <x:c r="N49" s="12"/>
      <x:c r="X49" s="14"/>
      <x:c r="Y49" s="14"/>
      <x:c r="Z49" s="14"/>
      <x:c r="AA49" s="14" t="n">
        <x:f>SUM(Y49:Z49)</x:f>
        <x:v>0</x:v>
      </x:c>
      <x:c r="AB49" s="14" t="str">
        <x:f>IF(X49="","",X49-AA49)</x:f>
      </x:c>
      <x:c r="AC49" s="13" t="str">
        <x:f>IF(X49=0,"",AB49/X49)</x:f>
      </x:c>
      <x:c r="AE49" t="str">
        <x:f>IF(A49="","",IF(COUNTIF($A$5:$A$104,A49)&gt;1,"YES","NO"))</x:f>
      </x:c>
      <x:c r="AF49" t="str">
        <x:f>IF(A49="","",IF(AE49="YES","DUPLICATE TRIP",IF(AND(R49="Completed",AD49=""),"UNBILLED COMPLETED TRIP",IF(P49&lt;O49,"INVALID ODOMETER","OK"))))</x:f>
      </x:c>
    </x:row>
    <x:row r="50">
      <x:c r="B50" s="10"/>
      <x:c r="D50" s="11"/>
      <x:c r="M50" s="12"/>
      <x:c r="N50" s="12"/>
      <x:c r="X50" s="14"/>
      <x:c r="Y50" s="14"/>
      <x:c r="Z50" s="14"/>
      <x:c r="AA50" s="14" t="n">
        <x:f>SUM(Y50:Z50)</x:f>
        <x:v>0</x:v>
      </x:c>
      <x:c r="AB50" s="14" t="str">
        <x:f>IF(X50="","",X50-AA50)</x:f>
      </x:c>
      <x:c r="AC50" s="13" t="str">
        <x:f>IF(X50=0,"",AB50/X50)</x:f>
      </x:c>
      <x:c r="AE50" t="str">
        <x:f>IF(A50="","",IF(COUNTIF($A$5:$A$104,A50)&gt;1,"YES","NO"))</x:f>
      </x:c>
      <x:c r="AF50" t="str">
        <x:f>IF(A50="","",IF(AE50="YES","DUPLICATE TRIP",IF(AND(R50="Completed",AD50=""),"UNBILLED COMPLETED TRIP",IF(P50&lt;O50,"INVALID ODOMETER","OK"))))</x:f>
      </x:c>
    </x:row>
    <x:row r="51">
      <x:c r="B51" s="10"/>
      <x:c r="D51" s="11"/>
      <x:c r="M51" s="12"/>
      <x:c r="N51" s="12"/>
      <x:c r="X51" s="14"/>
      <x:c r="Y51" s="14"/>
      <x:c r="Z51" s="14"/>
      <x:c r="AA51" s="14" t="n">
        <x:f>SUM(Y51:Z51)</x:f>
        <x:v>0</x:v>
      </x:c>
      <x:c r="AB51" s="14" t="str">
        <x:f>IF(X51="","",X51-AA51)</x:f>
      </x:c>
      <x:c r="AC51" s="13" t="str">
        <x:f>IF(X51=0,"",AB51/X51)</x:f>
      </x:c>
      <x:c r="AE51" t="str">
        <x:f>IF(A51="","",IF(COUNTIF($A$5:$A$104,A51)&gt;1,"YES","NO"))</x:f>
      </x:c>
      <x:c r="AF51" t="str">
        <x:f>IF(A51="","",IF(AE51="YES","DUPLICATE TRIP",IF(AND(R51="Completed",AD51=""),"UNBILLED COMPLETED TRIP",IF(P51&lt;O51,"INVALID ODOMETER","OK"))))</x:f>
      </x:c>
    </x:row>
    <x:row r="52">
      <x:c r="B52" s="10"/>
      <x:c r="D52" s="11"/>
      <x:c r="M52" s="12"/>
      <x:c r="N52" s="12"/>
      <x:c r="X52" s="14"/>
      <x:c r="Y52" s="14"/>
      <x:c r="Z52" s="14"/>
      <x:c r="AA52" s="14" t="n">
        <x:f>SUM(Y52:Z52)</x:f>
        <x:v>0</x:v>
      </x:c>
      <x:c r="AB52" s="14" t="str">
        <x:f>IF(X52="","",X52-AA52)</x:f>
      </x:c>
      <x:c r="AC52" s="13" t="str">
        <x:f>IF(X52=0,"",AB52/X52)</x:f>
      </x:c>
      <x:c r="AE52" t="str">
        <x:f>IF(A52="","",IF(COUNTIF($A$5:$A$104,A52)&gt;1,"YES","NO"))</x:f>
      </x:c>
      <x:c r="AF52" t="str">
        <x:f>IF(A52="","",IF(AE52="YES","DUPLICATE TRIP",IF(AND(R52="Completed",AD52=""),"UNBILLED COMPLETED TRIP",IF(P52&lt;O52,"INVALID ODOMETER","OK"))))</x:f>
      </x:c>
    </x:row>
    <x:row r="53">
      <x:c r="B53" s="10"/>
      <x:c r="D53" s="11"/>
      <x:c r="M53" s="12"/>
      <x:c r="N53" s="12"/>
      <x:c r="X53" s="14"/>
      <x:c r="Y53" s="14"/>
      <x:c r="Z53" s="14"/>
      <x:c r="AA53" s="14" t="n">
        <x:f>SUM(Y53:Z53)</x:f>
        <x:v>0</x:v>
      </x:c>
      <x:c r="AB53" s="14" t="str">
        <x:f>IF(X53="","",X53-AA53)</x:f>
      </x:c>
      <x:c r="AC53" s="13" t="str">
        <x:f>IF(X53=0,"",AB53/X53)</x:f>
      </x:c>
      <x:c r="AE53" t="str">
        <x:f>IF(A53="","",IF(COUNTIF($A$5:$A$104,A53)&gt;1,"YES","NO"))</x:f>
      </x:c>
      <x:c r="AF53" t="str">
        <x:f>IF(A53="","",IF(AE53="YES","DUPLICATE TRIP",IF(AND(R53="Completed",AD53=""),"UNBILLED COMPLETED TRIP",IF(P53&lt;O53,"INVALID ODOMETER","OK"))))</x:f>
      </x:c>
    </x:row>
    <x:row r="54">
      <x:c r="B54" s="10"/>
      <x:c r="D54" s="11"/>
      <x:c r="M54" s="12"/>
      <x:c r="N54" s="12"/>
      <x:c r="X54" s="14"/>
      <x:c r="Y54" s="14"/>
      <x:c r="Z54" s="14"/>
      <x:c r="AA54" s="14" t="n">
        <x:f>SUM(Y54:Z54)</x:f>
        <x:v>0</x:v>
      </x:c>
      <x:c r="AB54" s="14" t="str">
        <x:f>IF(X54="","",X54-AA54)</x:f>
      </x:c>
      <x:c r="AC54" s="13" t="str">
        <x:f>IF(X54=0,"",AB54/X54)</x:f>
      </x:c>
      <x:c r="AE54" t="str">
        <x:f>IF(A54="","",IF(COUNTIF($A$5:$A$104,A54)&gt;1,"YES","NO"))</x:f>
      </x:c>
      <x:c r="AF54" t="str">
        <x:f>IF(A54="","",IF(AE54="YES","DUPLICATE TRIP",IF(AND(R54="Completed",AD54=""),"UNBILLED COMPLETED TRIP",IF(P54&lt;O54,"INVALID ODOMETER","OK"))))</x:f>
      </x:c>
    </x:row>
    <x:row r="55">
      <x:c r="B55" s="10"/>
      <x:c r="D55" s="11"/>
      <x:c r="M55" s="12"/>
      <x:c r="N55" s="12"/>
      <x:c r="X55" s="14"/>
      <x:c r="Y55" s="14"/>
      <x:c r="Z55" s="14"/>
      <x:c r="AA55" s="14" t="n">
        <x:f>SUM(Y55:Z55)</x:f>
        <x:v>0</x:v>
      </x:c>
      <x:c r="AB55" s="14" t="str">
        <x:f>IF(X55="","",X55-AA55)</x:f>
      </x:c>
      <x:c r="AC55" s="13" t="str">
        <x:f>IF(X55=0,"",AB55/X55)</x:f>
      </x:c>
      <x:c r="AE55" t="str">
        <x:f>IF(A55="","",IF(COUNTIF($A$5:$A$104,A55)&gt;1,"YES","NO"))</x:f>
      </x:c>
      <x:c r="AF55" t="str">
        <x:f>IF(A55="","",IF(AE55="YES","DUPLICATE TRIP",IF(AND(R55="Completed",AD55=""),"UNBILLED COMPLETED TRIP",IF(P55&lt;O55,"INVALID ODOMETER","OK"))))</x:f>
      </x:c>
    </x:row>
    <x:row r="56">
      <x:c r="B56" s="10"/>
      <x:c r="D56" s="11"/>
      <x:c r="M56" s="12"/>
      <x:c r="N56" s="12"/>
      <x:c r="X56" s="14"/>
      <x:c r="Y56" s="14"/>
      <x:c r="Z56" s="14"/>
      <x:c r="AA56" s="14" t="n">
        <x:f>SUM(Y56:Z56)</x:f>
        <x:v>0</x:v>
      </x:c>
      <x:c r="AB56" s="14" t="str">
        <x:f>IF(X56="","",X56-AA56)</x:f>
      </x:c>
      <x:c r="AC56" s="13" t="str">
        <x:f>IF(X56=0,"",AB56/X56)</x:f>
      </x:c>
      <x:c r="AE56" t="str">
        <x:f>IF(A56="","",IF(COUNTIF($A$5:$A$104,A56)&gt;1,"YES","NO"))</x:f>
      </x:c>
      <x:c r="AF56" t="str">
        <x:f>IF(A56="","",IF(AE56="YES","DUPLICATE TRIP",IF(AND(R56="Completed",AD56=""),"UNBILLED COMPLETED TRIP",IF(P56&lt;O56,"INVALID ODOMETER","OK"))))</x:f>
      </x:c>
    </x:row>
    <x:row r="57">
      <x:c r="B57" s="10"/>
      <x:c r="D57" s="11"/>
      <x:c r="M57" s="12"/>
      <x:c r="N57" s="12"/>
      <x:c r="X57" s="14"/>
      <x:c r="Y57" s="14"/>
      <x:c r="Z57" s="14"/>
      <x:c r="AA57" s="14" t="n">
        <x:f>SUM(Y57:Z57)</x:f>
        <x:v>0</x:v>
      </x:c>
      <x:c r="AB57" s="14" t="str">
        <x:f>IF(X57="","",X57-AA57)</x:f>
      </x:c>
      <x:c r="AC57" s="13" t="str">
        <x:f>IF(X57=0,"",AB57/X57)</x:f>
      </x:c>
      <x:c r="AE57" t="str">
        <x:f>IF(A57="","",IF(COUNTIF($A$5:$A$104,A57)&gt;1,"YES","NO"))</x:f>
      </x:c>
      <x:c r="AF57" t="str">
        <x:f>IF(A57="","",IF(AE57="YES","DUPLICATE TRIP",IF(AND(R57="Completed",AD57=""),"UNBILLED COMPLETED TRIP",IF(P57&lt;O57,"INVALID ODOMETER","OK"))))</x:f>
      </x:c>
    </x:row>
    <x:row r="58">
      <x:c r="B58" s="10"/>
      <x:c r="D58" s="11"/>
      <x:c r="M58" s="12"/>
      <x:c r="N58" s="12"/>
      <x:c r="X58" s="14"/>
      <x:c r="Y58" s="14"/>
      <x:c r="Z58" s="14"/>
      <x:c r="AA58" s="14" t="n">
        <x:f>SUM(Y58:Z58)</x:f>
        <x:v>0</x:v>
      </x:c>
      <x:c r="AB58" s="14" t="str">
        <x:f>IF(X58="","",X58-AA58)</x:f>
      </x:c>
      <x:c r="AC58" s="13" t="str">
        <x:f>IF(X58=0,"",AB58/X58)</x:f>
      </x:c>
      <x:c r="AE58" t="str">
        <x:f>IF(A58="","",IF(COUNTIF($A$5:$A$104,A58)&gt;1,"YES","NO"))</x:f>
      </x:c>
      <x:c r="AF58" t="str">
        <x:f>IF(A58="","",IF(AE58="YES","DUPLICATE TRIP",IF(AND(R58="Completed",AD58=""),"UNBILLED COMPLETED TRIP",IF(P58&lt;O58,"INVALID ODOMETER","OK"))))</x:f>
      </x:c>
    </x:row>
    <x:row r="59">
      <x:c r="B59" s="10"/>
      <x:c r="D59" s="11"/>
      <x:c r="M59" s="12"/>
      <x:c r="N59" s="12"/>
      <x:c r="X59" s="14"/>
      <x:c r="Y59" s="14"/>
      <x:c r="Z59" s="14"/>
      <x:c r="AA59" s="14" t="n">
        <x:f>SUM(Y59:Z59)</x:f>
        <x:v>0</x:v>
      </x:c>
      <x:c r="AB59" s="14" t="str">
        <x:f>IF(X59="","",X59-AA59)</x:f>
      </x:c>
      <x:c r="AC59" s="13" t="str">
        <x:f>IF(X59=0,"",AB59/X59)</x:f>
      </x:c>
      <x:c r="AE59" t="str">
        <x:f>IF(A59="","",IF(COUNTIF($A$5:$A$104,A59)&gt;1,"YES","NO"))</x:f>
      </x:c>
      <x:c r="AF59" t="str">
        <x:f>IF(A59="","",IF(AE59="YES","DUPLICATE TRIP",IF(AND(R59="Completed",AD59=""),"UNBILLED COMPLETED TRIP",IF(P59&lt;O59,"INVALID ODOMETER","OK"))))</x:f>
      </x:c>
    </x:row>
    <x:row r="60">
      <x:c r="B60" s="10"/>
      <x:c r="D60" s="11"/>
      <x:c r="M60" s="12"/>
      <x:c r="N60" s="12"/>
      <x:c r="X60" s="14"/>
      <x:c r="Y60" s="14"/>
      <x:c r="Z60" s="14"/>
      <x:c r="AA60" s="14" t="n">
        <x:f>SUM(Y60:Z60)</x:f>
        <x:v>0</x:v>
      </x:c>
      <x:c r="AB60" s="14" t="str">
        <x:f>IF(X60="","",X60-AA60)</x:f>
      </x:c>
      <x:c r="AC60" s="13" t="str">
        <x:f>IF(X60=0,"",AB60/X60)</x:f>
      </x:c>
      <x:c r="AE60" t="str">
        <x:f>IF(A60="","",IF(COUNTIF($A$5:$A$104,A60)&gt;1,"YES","NO"))</x:f>
      </x:c>
      <x:c r="AF60" t="str">
        <x:f>IF(A60="","",IF(AE60="YES","DUPLICATE TRIP",IF(AND(R60="Completed",AD60=""),"UNBILLED COMPLETED TRIP",IF(P60&lt;O60,"INVALID ODOMETER","OK"))))</x:f>
      </x:c>
    </x:row>
    <x:row r="61">
      <x:c r="B61" s="10"/>
      <x:c r="D61" s="11"/>
      <x:c r="M61" s="12"/>
      <x:c r="N61" s="12"/>
      <x:c r="X61" s="14"/>
      <x:c r="Y61" s="14"/>
      <x:c r="Z61" s="14"/>
      <x:c r="AA61" s="14" t="n">
        <x:f>SUM(Y61:Z61)</x:f>
        <x:v>0</x:v>
      </x:c>
      <x:c r="AB61" s="14" t="str">
        <x:f>IF(X61="","",X61-AA61)</x:f>
      </x:c>
      <x:c r="AC61" s="13" t="str">
        <x:f>IF(X61=0,"",AB61/X61)</x:f>
      </x:c>
      <x:c r="AE61" t="str">
        <x:f>IF(A61="","",IF(COUNTIF($A$5:$A$104,A61)&gt;1,"YES","NO"))</x:f>
      </x:c>
      <x:c r="AF61" t="str">
        <x:f>IF(A61="","",IF(AE61="YES","DUPLICATE TRIP",IF(AND(R61="Completed",AD61=""),"UNBILLED COMPLETED TRIP",IF(P61&lt;O61,"INVALID ODOMETER","OK"))))</x:f>
      </x:c>
    </x:row>
    <x:row r="62">
      <x:c r="B62" s="10"/>
      <x:c r="D62" s="11"/>
      <x:c r="M62" s="12"/>
      <x:c r="N62" s="12"/>
      <x:c r="X62" s="14"/>
      <x:c r="Y62" s="14"/>
      <x:c r="Z62" s="14"/>
      <x:c r="AA62" s="14" t="n">
        <x:f>SUM(Y62:Z62)</x:f>
        <x:v>0</x:v>
      </x:c>
      <x:c r="AB62" s="14" t="str">
        <x:f>IF(X62="","",X62-AA62)</x:f>
      </x:c>
      <x:c r="AC62" s="13" t="str">
        <x:f>IF(X62=0,"",AB62/X62)</x:f>
      </x:c>
      <x:c r="AE62" t="str">
        <x:f>IF(A62="","",IF(COUNTIF($A$5:$A$104,A62)&gt;1,"YES","NO"))</x:f>
      </x:c>
      <x:c r="AF62" t="str">
        <x:f>IF(A62="","",IF(AE62="YES","DUPLICATE TRIP",IF(AND(R62="Completed",AD62=""),"UNBILLED COMPLETED TRIP",IF(P62&lt;O62,"INVALID ODOMETER","OK"))))</x:f>
      </x:c>
    </x:row>
    <x:row r="63">
      <x:c r="B63" s="10"/>
      <x:c r="D63" s="11"/>
      <x:c r="M63" s="12"/>
      <x:c r="N63" s="12"/>
      <x:c r="X63" s="14"/>
      <x:c r="Y63" s="14"/>
      <x:c r="Z63" s="14"/>
      <x:c r="AA63" s="14" t="n">
        <x:f>SUM(Y63:Z63)</x:f>
        <x:v>0</x:v>
      </x:c>
      <x:c r="AB63" s="14" t="str">
        <x:f>IF(X63="","",X63-AA63)</x:f>
      </x:c>
      <x:c r="AC63" s="13" t="str">
        <x:f>IF(X63=0,"",AB63/X63)</x:f>
      </x:c>
      <x:c r="AE63" t="str">
        <x:f>IF(A63="","",IF(COUNTIF($A$5:$A$104,A63)&gt;1,"YES","NO"))</x:f>
      </x:c>
      <x:c r="AF63" t="str">
        <x:f>IF(A63="","",IF(AE63="YES","DUPLICATE TRIP",IF(AND(R63="Completed",AD63=""),"UNBILLED COMPLETED TRIP",IF(P63&lt;O63,"INVALID ODOMETER","OK"))))</x:f>
      </x:c>
    </x:row>
    <x:row r="64">
      <x:c r="B64" s="10"/>
      <x:c r="D64" s="11"/>
      <x:c r="M64" s="12"/>
      <x:c r="N64" s="12"/>
      <x:c r="X64" s="14"/>
      <x:c r="Y64" s="14"/>
      <x:c r="Z64" s="14"/>
      <x:c r="AA64" s="14" t="n">
        <x:f>SUM(Y64:Z64)</x:f>
        <x:v>0</x:v>
      </x:c>
      <x:c r="AB64" s="14" t="str">
        <x:f>IF(X64="","",X64-AA64)</x:f>
      </x:c>
      <x:c r="AC64" s="13" t="str">
        <x:f>IF(X64=0,"",AB64/X64)</x:f>
      </x:c>
      <x:c r="AE64" t="str">
        <x:f>IF(A64="","",IF(COUNTIF($A$5:$A$104,A64)&gt;1,"YES","NO"))</x:f>
      </x:c>
      <x:c r="AF64" t="str">
        <x:f>IF(A64="","",IF(AE64="YES","DUPLICATE TRIP",IF(AND(R64="Completed",AD64=""),"UNBILLED COMPLETED TRIP",IF(P64&lt;O64,"INVALID ODOMETER","OK"))))</x:f>
      </x:c>
    </x:row>
    <x:row r="65">
      <x:c r="B65" s="10"/>
      <x:c r="D65" s="11"/>
      <x:c r="M65" s="12"/>
      <x:c r="N65" s="12"/>
      <x:c r="X65" s="14"/>
      <x:c r="Y65" s="14"/>
      <x:c r="Z65" s="14"/>
      <x:c r="AA65" s="14" t="n">
        <x:f>SUM(Y65:Z65)</x:f>
        <x:v>0</x:v>
      </x:c>
      <x:c r="AB65" s="14" t="str">
        <x:f>IF(X65="","",X65-AA65)</x:f>
      </x:c>
      <x:c r="AC65" s="13" t="str">
        <x:f>IF(X65=0,"",AB65/X65)</x:f>
      </x:c>
      <x:c r="AE65" t="str">
        <x:f>IF(A65="","",IF(COUNTIF($A$5:$A$104,A65)&gt;1,"YES","NO"))</x:f>
      </x:c>
      <x:c r="AF65" t="str">
        <x:f>IF(A65="","",IF(AE65="YES","DUPLICATE TRIP",IF(AND(R65="Completed",AD65=""),"UNBILLED COMPLETED TRIP",IF(P65&lt;O65,"INVALID ODOMETER","OK"))))</x:f>
      </x:c>
    </x:row>
    <x:row r="66">
      <x:c r="B66" s="10"/>
      <x:c r="D66" s="11"/>
      <x:c r="M66" s="12"/>
      <x:c r="N66" s="12"/>
      <x:c r="X66" s="14"/>
      <x:c r="Y66" s="14"/>
      <x:c r="Z66" s="14"/>
      <x:c r="AA66" s="14" t="n">
        <x:f>SUM(Y66:Z66)</x:f>
        <x:v>0</x:v>
      </x:c>
      <x:c r="AB66" s="14" t="str">
        <x:f>IF(X66="","",X66-AA66)</x:f>
      </x:c>
      <x:c r="AC66" s="13" t="str">
        <x:f>IF(X66=0,"",AB66/X66)</x:f>
      </x:c>
      <x:c r="AE66" t="str">
        <x:f>IF(A66="","",IF(COUNTIF($A$5:$A$104,A66)&gt;1,"YES","NO"))</x:f>
      </x:c>
      <x:c r="AF66" t="str">
        <x:f>IF(A66="","",IF(AE66="YES","DUPLICATE TRIP",IF(AND(R66="Completed",AD66=""),"UNBILLED COMPLETED TRIP",IF(P66&lt;O66,"INVALID ODOMETER","OK"))))</x:f>
      </x:c>
    </x:row>
    <x:row r="67">
      <x:c r="B67" s="10"/>
      <x:c r="D67" s="11"/>
      <x:c r="M67" s="12"/>
      <x:c r="N67" s="12"/>
      <x:c r="X67" s="14"/>
      <x:c r="Y67" s="14"/>
      <x:c r="Z67" s="14"/>
      <x:c r="AA67" s="14" t="n">
        <x:f>SUM(Y67:Z67)</x:f>
        <x:v>0</x:v>
      </x:c>
      <x:c r="AB67" s="14" t="str">
        <x:f>IF(X67="","",X67-AA67)</x:f>
      </x:c>
      <x:c r="AC67" s="13" t="str">
        <x:f>IF(X67=0,"",AB67/X67)</x:f>
      </x:c>
      <x:c r="AE67" t="str">
        <x:f>IF(A67="","",IF(COUNTIF($A$5:$A$104,A67)&gt;1,"YES","NO"))</x:f>
      </x:c>
      <x:c r="AF67" t="str">
        <x:f>IF(A67="","",IF(AE67="YES","DUPLICATE TRIP",IF(AND(R67="Completed",AD67=""),"UNBILLED COMPLETED TRIP",IF(P67&lt;O67,"INVALID ODOMETER","OK"))))</x:f>
      </x:c>
    </x:row>
    <x:row r="68">
      <x:c r="B68" s="10"/>
      <x:c r="D68" s="11"/>
      <x:c r="M68" s="12"/>
      <x:c r="N68" s="12"/>
      <x:c r="X68" s="14"/>
      <x:c r="Y68" s="14"/>
      <x:c r="Z68" s="14"/>
      <x:c r="AA68" s="14" t="n">
        <x:f>SUM(Y68:Z68)</x:f>
        <x:v>0</x:v>
      </x:c>
      <x:c r="AB68" s="14" t="str">
        <x:f>IF(X68="","",X68-AA68)</x:f>
      </x:c>
      <x:c r="AC68" s="13" t="str">
        <x:f>IF(X68=0,"",AB68/X68)</x:f>
      </x:c>
      <x:c r="AE68" t="str">
        <x:f>IF(A68="","",IF(COUNTIF($A$5:$A$104,A68)&gt;1,"YES","NO"))</x:f>
      </x:c>
      <x:c r="AF68" t="str">
        <x:f>IF(A68="","",IF(AE68="YES","DUPLICATE TRIP",IF(AND(R68="Completed",AD68=""),"UNBILLED COMPLETED TRIP",IF(P68&lt;O68,"INVALID ODOMETER","OK"))))</x:f>
      </x:c>
    </x:row>
    <x:row r="69">
      <x:c r="B69" s="10"/>
      <x:c r="D69" s="11"/>
      <x:c r="M69" s="12"/>
      <x:c r="N69" s="12"/>
      <x:c r="X69" s="14"/>
      <x:c r="Y69" s="14"/>
      <x:c r="Z69" s="14"/>
      <x:c r="AA69" s="14" t="n">
        <x:f>SUM(Y69:Z69)</x:f>
        <x:v>0</x:v>
      </x:c>
      <x:c r="AB69" s="14" t="str">
        <x:f>IF(X69="","",X69-AA69)</x:f>
      </x:c>
      <x:c r="AC69" s="13" t="str">
        <x:f>IF(X69=0,"",AB69/X69)</x:f>
      </x:c>
      <x:c r="AE69" t="str">
        <x:f>IF(A69="","",IF(COUNTIF($A$5:$A$104,A69)&gt;1,"YES","NO"))</x:f>
      </x:c>
      <x:c r="AF69" t="str">
        <x:f>IF(A69="","",IF(AE69="YES","DUPLICATE TRIP",IF(AND(R69="Completed",AD69=""),"UNBILLED COMPLETED TRIP",IF(P69&lt;O69,"INVALID ODOMETER","OK"))))</x:f>
      </x:c>
    </x:row>
    <x:row r="70">
      <x:c r="B70" s="10"/>
      <x:c r="D70" s="11"/>
      <x:c r="M70" s="12"/>
      <x:c r="N70" s="12"/>
      <x:c r="X70" s="14"/>
      <x:c r="Y70" s="14"/>
      <x:c r="Z70" s="14"/>
      <x:c r="AA70" s="14" t="n">
        <x:f>SUM(Y70:Z70)</x:f>
        <x:v>0</x:v>
      </x:c>
      <x:c r="AB70" s="14" t="str">
        <x:f>IF(X70="","",X70-AA70)</x:f>
      </x:c>
      <x:c r="AC70" s="13" t="str">
        <x:f>IF(X70=0,"",AB70/X70)</x:f>
      </x:c>
      <x:c r="AE70" t="str">
        <x:f>IF(A70="","",IF(COUNTIF($A$5:$A$104,A70)&gt;1,"YES","NO"))</x:f>
      </x:c>
      <x:c r="AF70" t="str">
        <x:f>IF(A70="","",IF(AE70="YES","DUPLICATE TRIP",IF(AND(R70="Completed",AD70=""),"UNBILLED COMPLETED TRIP",IF(P70&lt;O70,"INVALID ODOMETER","OK"))))</x:f>
      </x:c>
    </x:row>
    <x:row r="71">
      <x:c r="B71" s="10"/>
      <x:c r="D71" s="11"/>
      <x:c r="M71" s="12"/>
      <x:c r="N71" s="12"/>
      <x:c r="X71" s="14"/>
      <x:c r="Y71" s="14"/>
      <x:c r="Z71" s="14"/>
      <x:c r="AA71" s="14" t="n">
        <x:f>SUM(Y71:Z71)</x:f>
        <x:v>0</x:v>
      </x:c>
      <x:c r="AB71" s="14" t="str">
        <x:f>IF(X71="","",X71-AA71)</x:f>
      </x:c>
      <x:c r="AC71" s="13" t="str">
        <x:f>IF(X71=0,"",AB71/X71)</x:f>
      </x:c>
      <x:c r="AE71" t="str">
        <x:f>IF(A71="","",IF(COUNTIF($A$5:$A$104,A71)&gt;1,"YES","NO"))</x:f>
      </x:c>
      <x:c r="AF71" t="str">
        <x:f>IF(A71="","",IF(AE71="YES","DUPLICATE TRIP",IF(AND(R71="Completed",AD71=""),"UNBILLED COMPLETED TRIP",IF(P71&lt;O71,"INVALID ODOMETER","OK"))))</x:f>
      </x:c>
    </x:row>
    <x:row r="72">
      <x:c r="B72" s="10"/>
      <x:c r="D72" s="11"/>
      <x:c r="M72" s="12"/>
      <x:c r="N72" s="12"/>
      <x:c r="X72" s="14"/>
      <x:c r="Y72" s="14"/>
      <x:c r="Z72" s="14"/>
      <x:c r="AA72" s="14" t="n">
        <x:f>SUM(Y72:Z72)</x:f>
        <x:v>0</x:v>
      </x:c>
      <x:c r="AB72" s="14" t="str">
        <x:f>IF(X72="","",X72-AA72)</x:f>
      </x:c>
      <x:c r="AC72" s="13" t="str">
        <x:f>IF(X72=0,"",AB72/X72)</x:f>
      </x:c>
      <x:c r="AE72" t="str">
        <x:f>IF(A72="","",IF(COUNTIF($A$5:$A$104,A72)&gt;1,"YES","NO"))</x:f>
      </x:c>
      <x:c r="AF72" t="str">
        <x:f>IF(A72="","",IF(AE72="YES","DUPLICATE TRIP",IF(AND(R72="Completed",AD72=""),"UNBILLED COMPLETED TRIP",IF(P72&lt;O72,"INVALID ODOMETER","OK"))))</x:f>
      </x:c>
    </x:row>
    <x:row r="73">
      <x:c r="B73" s="10"/>
      <x:c r="D73" s="11"/>
      <x:c r="M73" s="12"/>
      <x:c r="N73" s="12"/>
      <x:c r="X73" s="14"/>
      <x:c r="Y73" s="14"/>
      <x:c r="Z73" s="14"/>
      <x:c r="AA73" s="14" t="n">
        <x:f>SUM(Y73:Z73)</x:f>
        <x:v>0</x:v>
      </x:c>
      <x:c r="AB73" s="14" t="str">
        <x:f>IF(X73="","",X73-AA73)</x:f>
      </x:c>
      <x:c r="AC73" s="13" t="str">
        <x:f>IF(X73=0,"",AB73/X73)</x:f>
      </x:c>
      <x:c r="AE73" t="str">
        <x:f>IF(A73="","",IF(COUNTIF($A$5:$A$104,A73)&gt;1,"YES","NO"))</x:f>
      </x:c>
      <x:c r="AF73" t="str">
        <x:f>IF(A73="","",IF(AE73="YES","DUPLICATE TRIP",IF(AND(R73="Completed",AD73=""),"UNBILLED COMPLETED TRIP",IF(P73&lt;O73,"INVALID ODOMETER","OK"))))</x:f>
      </x:c>
    </x:row>
    <x:row r="74">
      <x:c r="B74" s="10"/>
      <x:c r="D74" s="11"/>
      <x:c r="M74" s="12"/>
      <x:c r="N74" s="12"/>
      <x:c r="X74" s="14"/>
      <x:c r="Y74" s="14"/>
      <x:c r="Z74" s="14"/>
      <x:c r="AA74" s="14" t="n">
        <x:f>SUM(Y74:Z74)</x:f>
        <x:v>0</x:v>
      </x:c>
      <x:c r="AB74" s="14" t="str">
        <x:f>IF(X74="","",X74-AA74)</x:f>
      </x:c>
      <x:c r="AC74" s="13" t="str">
        <x:f>IF(X74=0,"",AB74/X74)</x:f>
      </x:c>
      <x:c r="AE74" t="str">
        <x:f>IF(A74="","",IF(COUNTIF($A$5:$A$104,A74)&gt;1,"YES","NO"))</x:f>
      </x:c>
      <x:c r="AF74" t="str">
        <x:f>IF(A74="","",IF(AE74="YES","DUPLICATE TRIP",IF(AND(R74="Completed",AD74=""),"UNBILLED COMPLETED TRIP",IF(P74&lt;O74,"INVALID ODOMETER","OK"))))</x:f>
      </x:c>
    </x:row>
    <x:row r="75">
      <x:c r="B75" s="10"/>
      <x:c r="D75" s="11"/>
      <x:c r="M75" s="12"/>
      <x:c r="N75" s="12"/>
      <x:c r="X75" s="14"/>
      <x:c r="Y75" s="14"/>
      <x:c r="Z75" s="14"/>
      <x:c r="AA75" s="14" t="n">
        <x:f>SUM(Y75:Z75)</x:f>
        <x:v>0</x:v>
      </x:c>
      <x:c r="AB75" s="14" t="str">
        <x:f>IF(X75="","",X75-AA75)</x:f>
      </x:c>
      <x:c r="AC75" s="13" t="str">
        <x:f>IF(X75=0,"",AB75/X75)</x:f>
      </x:c>
      <x:c r="AE75" t="str">
        <x:f>IF(A75="","",IF(COUNTIF($A$5:$A$104,A75)&gt;1,"YES","NO"))</x:f>
      </x:c>
      <x:c r="AF75" t="str">
        <x:f>IF(A75="","",IF(AE75="YES","DUPLICATE TRIP",IF(AND(R75="Completed",AD75=""),"UNBILLED COMPLETED TRIP",IF(P75&lt;O75,"INVALID ODOMETER","OK"))))</x:f>
      </x:c>
    </x:row>
    <x:row r="76">
      <x:c r="B76" s="10"/>
      <x:c r="D76" s="11"/>
      <x:c r="M76" s="12"/>
      <x:c r="N76" s="12"/>
      <x:c r="X76" s="14"/>
      <x:c r="Y76" s="14"/>
      <x:c r="Z76" s="14"/>
      <x:c r="AA76" s="14" t="n">
        <x:f>SUM(Y76:Z76)</x:f>
        <x:v>0</x:v>
      </x:c>
      <x:c r="AB76" s="14" t="str">
        <x:f>IF(X76="","",X76-AA76)</x:f>
      </x:c>
      <x:c r="AC76" s="13" t="str">
        <x:f>IF(X76=0,"",AB76/X76)</x:f>
      </x:c>
      <x:c r="AE76" t="str">
        <x:f>IF(A76="","",IF(COUNTIF($A$5:$A$104,A76)&gt;1,"YES","NO"))</x:f>
      </x:c>
      <x:c r="AF76" t="str">
        <x:f>IF(A76="","",IF(AE76="YES","DUPLICATE TRIP",IF(AND(R76="Completed",AD76=""),"UNBILLED COMPLETED TRIP",IF(P76&lt;O76,"INVALID ODOMETER","OK"))))</x:f>
      </x:c>
    </x:row>
    <x:row r="77">
      <x:c r="B77" s="10"/>
      <x:c r="D77" s="11"/>
      <x:c r="M77" s="12"/>
      <x:c r="N77" s="12"/>
      <x:c r="X77" s="14"/>
      <x:c r="Y77" s="14"/>
      <x:c r="Z77" s="14"/>
      <x:c r="AA77" s="14" t="n">
        <x:f>SUM(Y77:Z77)</x:f>
        <x:v>0</x:v>
      </x:c>
      <x:c r="AB77" s="14" t="str">
        <x:f>IF(X77="","",X77-AA77)</x:f>
      </x:c>
      <x:c r="AC77" s="13" t="str">
        <x:f>IF(X77=0,"",AB77/X77)</x:f>
      </x:c>
      <x:c r="AE77" t="str">
        <x:f>IF(A77="","",IF(COUNTIF($A$5:$A$104,A77)&gt;1,"YES","NO"))</x:f>
      </x:c>
      <x:c r="AF77" t="str">
        <x:f>IF(A77="","",IF(AE77="YES","DUPLICATE TRIP",IF(AND(R77="Completed",AD77=""),"UNBILLED COMPLETED TRIP",IF(P77&lt;O77,"INVALID ODOMETER","OK"))))</x:f>
      </x:c>
    </x:row>
    <x:row r="78">
      <x:c r="B78" s="10"/>
      <x:c r="D78" s="11"/>
      <x:c r="M78" s="12"/>
      <x:c r="N78" s="12"/>
      <x:c r="X78" s="14"/>
      <x:c r="Y78" s="14"/>
      <x:c r="Z78" s="14"/>
      <x:c r="AA78" s="14" t="n">
        <x:f>SUM(Y78:Z78)</x:f>
        <x:v>0</x:v>
      </x:c>
      <x:c r="AB78" s="14" t="str">
        <x:f>IF(X78="","",X78-AA78)</x:f>
      </x:c>
      <x:c r="AC78" s="13" t="str">
        <x:f>IF(X78=0,"",AB78/X78)</x:f>
      </x:c>
      <x:c r="AE78" t="str">
        <x:f>IF(A78="","",IF(COUNTIF($A$5:$A$104,A78)&gt;1,"YES","NO"))</x:f>
      </x:c>
      <x:c r="AF78" t="str">
        <x:f>IF(A78="","",IF(AE78="YES","DUPLICATE TRIP",IF(AND(R78="Completed",AD78=""),"UNBILLED COMPLETED TRIP",IF(P78&lt;O78,"INVALID ODOMETER","OK"))))</x:f>
      </x:c>
    </x:row>
    <x:row r="79">
      <x:c r="B79" s="10"/>
      <x:c r="D79" s="11"/>
      <x:c r="M79" s="12"/>
      <x:c r="N79" s="12"/>
      <x:c r="X79" s="14"/>
      <x:c r="Y79" s="14"/>
      <x:c r="Z79" s="14"/>
      <x:c r="AA79" s="14" t="n">
        <x:f>SUM(Y79:Z79)</x:f>
        <x:v>0</x:v>
      </x:c>
      <x:c r="AB79" s="14" t="str">
        <x:f>IF(X79="","",X79-AA79)</x:f>
      </x:c>
      <x:c r="AC79" s="13" t="str">
        <x:f>IF(X79=0,"",AB79/X79)</x:f>
      </x:c>
      <x:c r="AE79" t="str">
        <x:f>IF(A79="","",IF(COUNTIF($A$5:$A$104,A79)&gt;1,"YES","NO"))</x:f>
      </x:c>
      <x:c r="AF79" t="str">
        <x:f>IF(A79="","",IF(AE79="YES","DUPLICATE TRIP",IF(AND(R79="Completed",AD79=""),"UNBILLED COMPLETED TRIP",IF(P79&lt;O79,"INVALID ODOMETER","OK"))))</x:f>
      </x:c>
    </x:row>
    <x:row r="80">
      <x:c r="B80" s="10"/>
      <x:c r="D80" s="11"/>
      <x:c r="M80" s="12"/>
      <x:c r="N80" s="12"/>
      <x:c r="X80" s="14"/>
      <x:c r="Y80" s="14"/>
      <x:c r="Z80" s="14"/>
      <x:c r="AA80" s="14" t="n">
        <x:f>SUM(Y80:Z80)</x:f>
        <x:v>0</x:v>
      </x:c>
      <x:c r="AB80" s="14" t="str">
        <x:f>IF(X80="","",X80-AA80)</x:f>
      </x:c>
      <x:c r="AC80" s="13" t="str">
        <x:f>IF(X80=0,"",AB80/X80)</x:f>
      </x:c>
      <x:c r="AE80" t="str">
        <x:f>IF(A80="","",IF(COUNTIF($A$5:$A$104,A80)&gt;1,"YES","NO"))</x:f>
      </x:c>
      <x:c r="AF80" t="str">
        <x:f>IF(A80="","",IF(AE80="YES","DUPLICATE TRIP",IF(AND(R80="Completed",AD80=""),"UNBILLED COMPLETED TRIP",IF(P80&lt;O80,"INVALID ODOMETER","OK"))))</x:f>
      </x:c>
    </x:row>
    <x:row r="81">
      <x:c r="B81" s="10"/>
      <x:c r="D81" s="11"/>
      <x:c r="M81" s="12"/>
      <x:c r="N81" s="12"/>
      <x:c r="X81" s="14"/>
      <x:c r="Y81" s="14"/>
      <x:c r="Z81" s="14"/>
      <x:c r="AA81" s="14" t="n">
        <x:f>SUM(Y81:Z81)</x:f>
        <x:v>0</x:v>
      </x:c>
      <x:c r="AB81" s="14" t="str">
        <x:f>IF(X81="","",X81-AA81)</x:f>
      </x:c>
      <x:c r="AC81" s="13" t="str">
        <x:f>IF(X81=0,"",AB81/X81)</x:f>
      </x:c>
      <x:c r="AE81" t="str">
        <x:f>IF(A81="","",IF(COUNTIF($A$5:$A$104,A81)&gt;1,"YES","NO"))</x:f>
      </x:c>
      <x:c r="AF81" t="str">
        <x:f>IF(A81="","",IF(AE81="YES","DUPLICATE TRIP",IF(AND(R81="Completed",AD81=""),"UNBILLED COMPLETED TRIP",IF(P81&lt;O81,"INVALID ODOMETER","OK"))))</x:f>
      </x:c>
    </x:row>
    <x:row r="82">
      <x:c r="B82" s="10"/>
      <x:c r="D82" s="11"/>
      <x:c r="M82" s="12"/>
      <x:c r="N82" s="12"/>
      <x:c r="X82" s="14"/>
      <x:c r="Y82" s="14"/>
      <x:c r="Z82" s="14"/>
      <x:c r="AA82" s="14" t="n">
        <x:f>SUM(Y82:Z82)</x:f>
        <x:v>0</x:v>
      </x:c>
      <x:c r="AB82" s="14" t="str">
        <x:f>IF(X82="","",X82-AA82)</x:f>
      </x:c>
      <x:c r="AC82" s="13" t="str">
        <x:f>IF(X82=0,"",AB82/X82)</x:f>
      </x:c>
      <x:c r="AE82" t="str">
        <x:f>IF(A82="","",IF(COUNTIF($A$5:$A$104,A82)&gt;1,"YES","NO"))</x:f>
      </x:c>
      <x:c r="AF82" t="str">
        <x:f>IF(A82="","",IF(AE82="YES","DUPLICATE TRIP",IF(AND(R82="Completed",AD82=""),"UNBILLED COMPLETED TRIP",IF(P82&lt;O82,"INVALID ODOMETER","OK"))))</x:f>
      </x:c>
    </x:row>
    <x:row r="83">
      <x:c r="B83" s="10"/>
      <x:c r="D83" s="11"/>
      <x:c r="M83" s="12"/>
      <x:c r="N83" s="12"/>
      <x:c r="X83" s="14"/>
      <x:c r="Y83" s="14"/>
      <x:c r="Z83" s="14"/>
      <x:c r="AA83" s="14" t="n">
        <x:f>SUM(Y83:Z83)</x:f>
        <x:v>0</x:v>
      </x:c>
      <x:c r="AB83" s="14" t="str">
        <x:f>IF(X83="","",X83-AA83)</x:f>
      </x:c>
      <x:c r="AC83" s="13" t="str">
        <x:f>IF(X83=0,"",AB83/X83)</x:f>
      </x:c>
      <x:c r="AE83" t="str">
        <x:f>IF(A83="","",IF(COUNTIF($A$5:$A$104,A83)&gt;1,"YES","NO"))</x:f>
      </x:c>
      <x:c r="AF83" t="str">
        <x:f>IF(A83="","",IF(AE83="YES","DUPLICATE TRIP",IF(AND(R83="Completed",AD83=""),"UNBILLED COMPLETED TRIP",IF(P83&lt;O83,"INVALID ODOMETER","OK"))))</x:f>
      </x:c>
    </x:row>
    <x:row r="84">
      <x:c r="B84" s="10"/>
      <x:c r="D84" s="11"/>
      <x:c r="M84" s="12"/>
      <x:c r="N84" s="12"/>
      <x:c r="X84" s="14"/>
      <x:c r="Y84" s="14"/>
      <x:c r="Z84" s="14"/>
      <x:c r="AA84" s="14" t="n">
        <x:f>SUM(Y84:Z84)</x:f>
        <x:v>0</x:v>
      </x:c>
      <x:c r="AB84" s="14" t="str">
        <x:f>IF(X84="","",X84-AA84)</x:f>
      </x:c>
      <x:c r="AC84" s="13" t="str">
        <x:f>IF(X84=0,"",AB84/X84)</x:f>
      </x:c>
      <x:c r="AE84" t="str">
        <x:f>IF(A84="","",IF(COUNTIF($A$5:$A$104,A84)&gt;1,"YES","NO"))</x:f>
      </x:c>
      <x:c r="AF84" t="str">
        <x:f>IF(A84="","",IF(AE84="YES","DUPLICATE TRIP",IF(AND(R84="Completed",AD84=""),"UNBILLED COMPLETED TRIP",IF(P84&lt;O84,"INVALID ODOMETER","OK"))))</x:f>
      </x:c>
    </x:row>
    <x:row r="85">
      <x:c r="B85" s="10"/>
      <x:c r="D85" s="11"/>
      <x:c r="M85" s="12"/>
      <x:c r="N85" s="12"/>
      <x:c r="X85" s="14"/>
      <x:c r="Y85" s="14"/>
      <x:c r="Z85" s="14"/>
      <x:c r="AA85" s="14" t="n">
        <x:f>SUM(Y85:Z85)</x:f>
        <x:v>0</x:v>
      </x:c>
      <x:c r="AB85" s="14" t="str">
        <x:f>IF(X85="","",X85-AA85)</x:f>
      </x:c>
      <x:c r="AC85" s="13" t="str">
        <x:f>IF(X85=0,"",AB85/X85)</x:f>
      </x:c>
      <x:c r="AE85" t="str">
        <x:f>IF(A85="","",IF(COUNTIF($A$5:$A$104,A85)&gt;1,"YES","NO"))</x:f>
      </x:c>
      <x:c r="AF85" t="str">
        <x:f>IF(A85="","",IF(AE85="YES","DUPLICATE TRIP",IF(AND(R85="Completed",AD85=""),"UNBILLED COMPLETED TRIP",IF(P85&lt;O85,"INVALID ODOMETER","OK"))))</x:f>
      </x:c>
    </x:row>
    <x:row r="86">
      <x:c r="B86" s="10"/>
      <x:c r="D86" s="11"/>
      <x:c r="M86" s="12"/>
      <x:c r="N86" s="12"/>
      <x:c r="X86" s="14"/>
      <x:c r="Y86" s="14"/>
      <x:c r="Z86" s="14"/>
      <x:c r="AA86" s="14" t="n">
        <x:f>SUM(Y86:Z86)</x:f>
        <x:v>0</x:v>
      </x:c>
      <x:c r="AB86" s="14" t="str">
        <x:f>IF(X86="","",X86-AA86)</x:f>
      </x:c>
      <x:c r="AC86" s="13" t="str">
        <x:f>IF(X86=0,"",AB86/X86)</x:f>
      </x:c>
      <x:c r="AE86" t="str">
        <x:f>IF(A86="","",IF(COUNTIF($A$5:$A$104,A86)&gt;1,"YES","NO"))</x:f>
      </x:c>
      <x:c r="AF86" t="str">
        <x:f>IF(A86="","",IF(AE86="YES","DUPLICATE TRIP",IF(AND(R86="Completed",AD86=""),"UNBILLED COMPLETED TRIP",IF(P86&lt;O86,"INVALID ODOMETER","OK"))))</x:f>
      </x:c>
    </x:row>
    <x:row r="87">
      <x:c r="B87" s="10"/>
      <x:c r="D87" s="11"/>
      <x:c r="M87" s="12"/>
      <x:c r="N87" s="12"/>
      <x:c r="X87" s="14"/>
      <x:c r="Y87" s="14"/>
      <x:c r="Z87" s="14"/>
      <x:c r="AA87" s="14" t="n">
        <x:f>SUM(Y87:Z87)</x:f>
        <x:v>0</x:v>
      </x:c>
      <x:c r="AB87" s="14" t="str">
        <x:f>IF(X87="","",X87-AA87)</x:f>
      </x:c>
      <x:c r="AC87" s="13" t="str">
        <x:f>IF(X87=0,"",AB87/X87)</x:f>
      </x:c>
      <x:c r="AE87" t="str">
        <x:f>IF(A87="","",IF(COUNTIF($A$5:$A$104,A87)&gt;1,"YES","NO"))</x:f>
      </x:c>
      <x:c r="AF87" t="str">
        <x:f>IF(A87="","",IF(AE87="YES","DUPLICATE TRIP",IF(AND(R87="Completed",AD87=""),"UNBILLED COMPLETED TRIP",IF(P87&lt;O87,"INVALID ODOMETER","OK"))))</x:f>
      </x:c>
    </x:row>
    <x:row r="88">
      <x:c r="B88" s="10"/>
      <x:c r="D88" s="11"/>
      <x:c r="M88" s="12"/>
      <x:c r="N88" s="12"/>
      <x:c r="X88" s="14"/>
      <x:c r="Y88" s="14"/>
      <x:c r="Z88" s="14"/>
      <x:c r="AA88" s="14" t="n">
        <x:f>SUM(Y88:Z88)</x:f>
        <x:v>0</x:v>
      </x:c>
      <x:c r="AB88" s="14" t="str">
        <x:f>IF(X88="","",X88-AA88)</x:f>
      </x:c>
      <x:c r="AC88" s="13" t="str">
        <x:f>IF(X88=0,"",AB88/X88)</x:f>
      </x:c>
      <x:c r="AE88" t="str">
        <x:f>IF(A88="","",IF(COUNTIF($A$5:$A$104,A88)&gt;1,"YES","NO"))</x:f>
      </x:c>
      <x:c r="AF88" t="str">
        <x:f>IF(A88="","",IF(AE88="YES","DUPLICATE TRIP",IF(AND(R88="Completed",AD88=""),"UNBILLED COMPLETED TRIP",IF(P88&lt;O88,"INVALID ODOMETER","OK"))))</x:f>
      </x:c>
    </x:row>
    <x:row r="89">
      <x:c r="B89" s="10"/>
      <x:c r="D89" s="11"/>
      <x:c r="M89" s="12"/>
      <x:c r="N89" s="12"/>
      <x:c r="X89" s="14"/>
      <x:c r="Y89" s="14"/>
      <x:c r="Z89" s="14"/>
      <x:c r="AA89" s="14" t="n">
        <x:f>SUM(Y89:Z89)</x:f>
        <x:v>0</x:v>
      </x:c>
      <x:c r="AB89" s="14" t="str">
        <x:f>IF(X89="","",X89-AA89)</x:f>
      </x:c>
      <x:c r="AC89" s="13" t="str">
        <x:f>IF(X89=0,"",AB89/X89)</x:f>
      </x:c>
      <x:c r="AE89" t="str">
        <x:f>IF(A89="","",IF(COUNTIF($A$5:$A$104,A89)&gt;1,"YES","NO"))</x:f>
      </x:c>
      <x:c r="AF89" t="str">
        <x:f>IF(A89="","",IF(AE89="YES","DUPLICATE TRIP",IF(AND(R89="Completed",AD89=""),"UNBILLED COMPLETED TRIP",IF(P89&lt;O89,"INVALID ODOMETER","OK"))))</x:f>
      </x:c>
    </x:row>
    <x:row r="90">
      <x:c r="B90" s="10"/>
      <x:c r="D90" s="11"/>
      <x:c r="M90" s="12"/>
      <x:c r="N90" s="12"/>
      <x:c r="X90" s="14"/>
      <x:c r="Y90" s="14"/>
      <x:c r="Z90" s="14"/>
      <x:c r="AA90" s="14" t="n">
        <x:f>SUM(Y90:Z90)</x:f>
        <x:v>0</x:v>
      </x:c>
      <x:c r="AB90" s="14" t="str">
        <x:f>IF(X90="","",X90-AA90)</x:f>
      </x:c>
      <x:c r="AC90" s="13" t="str">
        <x:f>IF(X90=0,"",AB90/X90)</x:f>
      </x:c>
      <x:c r="AE90" t="str">
        <x:f>IF(A90="","",IF(COUNTIF($A$5:$A$104,A90)&gt;1,"YES","NO"))</x:f>
      </x:c>
      <x:c r="AF90" t="str">
        <x:f>IF(A90="","",IF(AE90="YES","DUPLICATE TRIP",IF(AND(R90="Completed",AD90=""),"UNBILLED COMPLETED TRIP",IF(P90&lt;O90,"INVALID ODOMETER","OK"))))</x:f>
      </x:c>
    </x:row>
    <x:row r="91">
      <x:c r="B91" s="10"/>
      <x:c r="D91" s="11"/>
      <x:c r="M91" s="12"/>
      <x:c r="N91" s="12"/>
      <x:c r="X91" s="14"/>
      <x:c r="Y91" s="14"/>
      <x:c r="Z91" s="14"/>
      <x:c r="AA91" s="14" t="n">
        <x:f>SUM(Y91:Z91)</x:f>
        <x:v>0</x:v>
      </x:c>
      <x:c r="AB91" s="14" t="str">
        <x:f>IF(X91="","",X91-AA91)</x:f>
      </x:c>
      <x:c r="AC91" s="13" t="str">
        <x:f>IF(X91=0,"",AB91/X91)</x:f>
      </x:c>
      <x:c r="AE91" t="str">
        <x:f>IF(A91="","",IF(COUNTIF($A$5:$A$104,A91)&gt;1,"YES","NO"))</x:f>
      </x:c>
      <x:c r="AF91" t="str">
        <x:f>IF(A91="","",IF(AE91="YES","DUPLICATE TRIP",IF(AND(R91="Completed",AD91=""),"UNBILLED COMPLETED TRIP",IF(P91&lt;O91,"INVALID ODOMETER","OK"))))</x:f>
      </x:c>
    </x:row>
    <x:row r="92">
      <x:c r="B92" s="10"/>
      <x:c r="D92" s="11"/>
      <x:c r="M92" s="12"/>
      <x:c r="N92" s="12"/>
      <x:c r="X92" s="14"/>
      <x:c r="Y92" s="14"/>
      <x:c r="Z92" s="14"/>
      <x:c r="AA92" s="14" t="n">
        <x:f>SUM(Y92:Z92)</x:f>
        <x:v>0</x:v>
      </x:c>
      <x:c r="AB92" s="14" t="str">
        <x:f>IF(X92="","",X92-AA92)</x:f>
      </x:c>
      <x:c r="AC92" s="13" t="str">
        <x:f>IF(X92=0,"",AB92/X92)</x:f>
      </x:c>
      <x:c r="AE92" t="str">
        <x:f>IF(A92="","",IF(COUNTIF($A$5:$A$104,A92)&gt;1,"YES","NO"))</x:f>
      </x:c>
      <x:c r="AF92" t="str">
        <x:f>IF(A92="","",IF(AE92="YES","DUPLICATE TRIP",IF(AND(R92="Completed",AD92=""),"UNBILLED COMPLETED TRIP",IF(P92&lt;O92,"INVALID ODOMETER","OK"))))</x:f>
      </x:c>
    </x:row>
    <x:row r="93">
      <x:c r="B93" s="10"/>
      <x:c r="D93" s="11"/>
      <x:c r="M93" s="12"/>
      <x:c r="N93" s="12"/>
      <x:c r="X93" s="14"/>
      <x:c r="Y93" s="14"/>
      <x:c r="Z93" s="14"/>
      <x:c r="AA93" s="14" t="n">
        <x:f>SUM(Y93:Z93)</x:f>
        <x:v>0</x:v>
      </x:c>
      <x:c r="AB93" s="14" t="str">
        <x:f>IF(X93="","",X93-AA93)</x:f>
      </x:c>
      <x:c r="AC93" s="13" t="str">
        <x:f>IF(X93=0,"",AB93/X93)</x:f>
      </x:c>
      <x:c r="AE93" t="str">
        <x:f>IF(A93="","",IF(COUNTIF($A$5:$A$104,A93)&gt;1,"YES","NO"))</x:f>
      </x:c>
      <x:c r="AF93" t="str">
        <x:f>IF(A93="","",IF(AE93="YES","DUPLICATE TRIP",IF(AND(R93="Completed",AD93=""),"UNBILLED COMPLETED TRIP",IF(P93&lt;O93,"INVALID ODOMETER","OK"))))</x:f>
      </x:c>
    </x:row>
    <x:row r="94">
      <x:c r="B94" s="10"/>
      <x:c r="D94" s="11"/>
      <x:c r="M94" s="12"/>
      <x:c r="N94" s="12"/>
      <x:c r="X94" s="14"/>
      <x:c r="Y94" s="14"/>
      <x:c r="Z94" s="14"/>
      <x:c r="AA94" s="14" t="n">
        <x:f>SUM(Y94:Z94)</x:f>
        <x:v>0</x:v>
      </x:c>
      <x:c r="AB94" s="14" t="str">
        <x:f>IF(X94="","",X94-AA94)</x:f>
      </x:c>
      <x:c r="AC94" s="13" t="str">
        <x:f>IF(X94=0,"",AB94/X94)</x:f>
      </x:c>
      <x:c r="AE94" t="str">
        <x:f>IF(A94="","",IF(COUNTIF($A$5:$A$104,A94)&gt;1,"YES","NO"))</x:f>
      </x:c>
      <x:c r="AF94" t="str">
        <x:f>IF(A94="","",IF(AE94="YES","DUPLICATE TRIP",IF(AND(R94="Completed",AD94=""),"UNBILLED COMPLETED TRIP",IF(P94&lt;O94,"INVALID ODOMETER","OK"))))</x:f>
      </x:c>
    </x:row>
    <x:row r="95">
      <x:c r="B95" s="10"/>
      <x:c r="D95" s="11"/>
      <x:c r="M95" s="12"/>
      <x:c r="N95" s="12"/>
      <x:c r="X95" s="14"/>
      <x:c r="Y95" s="14"/>
      <x:c r="Z95" s="14"/>
      <x:c r="AA95" s="14" t="n">
        <x:f>SUM(Y95:Z95)</x:f>
        <x:v>0</x:v>
      </x:c>
      <x:c r="AB95" s="14" t="str">
        <x:f>IF(X95="","",X95-AA95)</x:f>
      </x:c>
      <x:c r="AC95" s="13" t="str">
        <x:f>IF(X95=0,"",AB95/X95)</x:f>
      </x:c>
      <x:c r="AE95" t="str">
        <x:f>IF(A95="","",IF(COUNTIF($A$5:$A$104,A95)&gt;1,"YES","NO"))</x:f>
      </x:c>
      <x:c r="AF95" t="str">
        <x:f>IF(A95="","",IF(AE95="YES","DUPLICATE TRIP",IF(AND(R95="Completed",AD95=""),"UNBILLED COMPLETED TRIP",IF(P95&lt;O95,"INVALID ODOMETER","OK"))))</x:f>
      </x:c>
    </x:row>
    <x:row r="96">
      <x:c r="B96" s="10"/>
      <x:c r="D96" s="11"/>
      <x:c r="M96" s="12"/>
      <x:c r="N96" s="12"/>
      <x:c r="X96" s="14"/>
      <x:c r="Y96" s="14"/>
      <x:c r="Z96" s="14"/>
      <x:c r="AA96" s="14" t="n">
        <x:f>SUM(Y96:Z96)</x:f>
        <x:v>0</x:v>
      </x:c>
      <x:c r="AB96" s="14" t="str">
        <x:f>IF(X96="","",X96-AA96)</x:f>
      </x:c>
      <x:c r="AC96" s="13" t="str">
        <x:f>IF(X96=0,"",AB96/X96)</x:f>
      </x:c>
      <x:c r="AE96" t="str">
        <x:f>IF(A96="","",IF(COUNTIF($A$5:$A$104,A96)&gt;1,"YES","NO"))</x:f>
      </x:c>
      <x:c r="AF96" t="str">
        <x:f>IF(A96="","",IF(AE96="YES","DUPLICATE TRIP",IF(AND(R96="Completed",AD96=""),"UNBILLED COMPLETED TRIP",IF(P96&lt;O96,"INVALID ODOMETER","OK"))))</x:f>
      </x:c>
    </x:row>
    <x:row r="97">
      <x:c r="B97" s="10"/>
      <x:c r="D97" s="11"/>
      <x:c r="M97" s="12"/>
      <x:c r="N97" s="12"/>
      <x:c r="X97" s="14"/>
      <x:c r="Y97" s="14"/>
      <x:c r="Z97" s="14"/>
      <x:c r="AA97" s="14" t="n">
        <x:f>SUM(Y97:Z97)</x:f>
        <x:v>0</x:v>
      </x:c>
      <x:c r="AB97" s="14" t="str">
        <x:f>IF(X97="","",X97-AA97)</x:f>
      </x:c>
      <x:c r="AC97" s="13" t="str">
        <x:f>IF(X97=0,"",AB97/X97)</x:f>
      </x:c>
      <x:c r="AE97" t="str">
        <x:f>IF(A97="","",IF(COUNTIF($A$5:$A$104,A97)&gt;1,"YES","NO"))</x:f>
      </x:c>
      <x:c r="AF97" t="str">
        <x:f>IF(A97="","",IF(AE97="YES","DUPLICATE TRIP",IF(AND(R97="Completed",AD97=""),"UNBILLED COMPLETED TRIP",IF(P97&lt;O97,"INVALID ODOMETER","OK"))))</x:f>
      </x:c>
    </x:row>
    <x:row r="98">
      <x:c r="B98" s="10"/>
      <x:c r="D98" s="11"/>
      <x:c r="M98" s="12"/>
      <x:c r="N98" s="12"/>
      <x:c r="X98" s="14"/>
      <x:c r="Y98" s="14"/>
      <x:c r="Z98" s="14"/>
      <x:c r="AA98" s="14" t="n">
        <x:f>SUM(Y98:Z98)</x:f>
        <x:v>0</x:v>
      </x:c>
      <x:c r="AB98" s="14" t="str">
        <x:f>IF(X98="","",X98-AA98)</x:f>
      </x:c>
      <x:c r="AC98" s="13" t="str">
        <x:f>IF(X98=0,"",AB98/X98)</x:f>
      </x:c>
      <x:c r="AE98" t="str">
        <x:f>IF(A98="","",IF(COUNTIF($A$5:$A$104,A98)&gt;1,"YES","NO"))</x:f>
      </x:c>
      <x:c r="AF98" t="str">
        <x:f>IF(A98="","",IF(AE98="YES","DUPLICATE TRIP",IF(AND(R98="Completed",AD98=""),"UNBILLED COMPLETED TRIP",IF(P98&lt;O98,"INVALID ODOMETER","OK"))))</x:f>
      </x:c>
    </x:row>
    <x:row r="99">
      <x:c r="B99" s="10"/>
      <x:c r="D99" s="11"/>
      <x:c r="M99" s="12"/>
      <x:c r="N99" s="12"/>
      <x:c r="X99" s="14"/>
      <x:c r="Y99" s="14"/>
      <x:c r="Z99" s="14"/>
      <x:c r="AA99" s="14" t="n">
        <x:f>SUM(Y99:Z99)</x:f>
        <x:v>0</x:v>
      </x:c>
      <x:c r="AB99" s="14" t="str">
        <x:f>IF(X99="","",X99-AA99)</x:f>
      </x:c>
      <x:c r="AC99" s="13" t="str">
        <x:f>IF(X99=0,"",AB99/X99)</x:f>
      </x:c>
      <x:c r="AE99" t="str">
        <x:f>IF(A99="","",IF(COUNTIF($A$5:$A$104,A99)&gt;1,"YES","NO"))</x:f>
      </x:c>
      <x:c r="AF99" t="str">
        <x:f>IF(A99="","",IF(AE99="YES","DUPLICATE TRIP",IF(AND(R99="Completed",AD99=""),"UNBILLED COMPLETED TRIP",IF(P99&lt;O99,"INVALID ODOMETER","OK"))))</x:f>
      </x:c>
    </x:row>
    <x:row r="100">
      <x:c r="B100" s="10"/>
      <x:c r="D100" s="11"/>
      <x:c r="M100" s="12"/>
      <x:c r="N100" s="12"/>
      <x:c r="X100" s="14"/>
      <x:c r="Y100" s="14"/>
      <x:c r="Z100" s="14"/>
      <x:c r="AA100" s="14" t="n">
        <x:f>SUM(Y100:Z100)</x:f>
        <x:v>0</x:v>
      </x:c>
      <x:c r="AB100" s="14" t="str">
        <x:f>IF(X100="","",X100-AA100)</x:f>
      </x:c>
      <x:c r="AC100" s="13" t="str">
        <x:f>IF(X100=0,"",AB100/X100)</x:f>
      </x:c>
      <x:c r="AE100" t="str">
        <x:f>IF(A100="","",IF(COUNTIF($A$5:$A$104,A100)&gt;1,"YES","NO"))</x:f>
      </x:c>
      <x:c r="AF100" t="str">
        <x:f>IF(A100="","",IF(AE100="YES","DUPLICATE TRIP",IF(AND(R100="Completed",AD100=""),"UNBILLED COMPLETED TRIP",IF(P100&lt;O100,"INVALID ODOMETER","OK"))))</x:f>
      </x:c>
    </x:row>
    <x:row r="101">
      <x:c r="B101" s="10"/>
      <x:c r="D101" s="11"/>
      <x:c r="M101" s="12"/>
      <x:c r="N101" s="12"/>
      <x:c r="X101" s="14"/>
      <x:c r="Y101" s="14"/>
      <x:c r="Z101" s="14"/>
      <x:c r="AA101" s="14" t="n">
        <x:f>SUM(Y101:Z101)</x:f>
        <x:v>0</x:v>
      </x:c>
      <x:c r="AB101" s="14" t="str">
        <x:f>IF(X101="","",X101-AA101)</x:f>
      </x:c>
      <x:c r="AC101" s="13" t="str">
        <x:f>IF(X101=0,"",AB101/X101)</x:f>
      </x:c>
      <x:c r="AE101" t="str">
        <x:f>IF(A101="","",IF(COUNTIF($A$5:$A$104,A101)&gt;1,"YES","NO"))</x:f>
      </x:c>
      <x:c r="AF101" t="str">
        <x:f>IF(A101="","",IF(AE101="YES","DUPLICATE TRIP",IF(AND(R101="Completed",AD101=""),"UNBILLED COMPLETED TRIP",IF(P101&lt;O101,"INVALID ODOMETER","OK"))))</x:f>
      </x:c>
    </x:row>
    <x:row r="102">
      <x:c r="B102" s="10"/>
      <x:c r="D102" s="11"/>
      <x:c r="M102" s="12"/>
      <x:c r="N102" s="12"/>
      <x:c r="X102" s="14"/>
      <x:c r="Y102" s="14"/>
      <x:c r="Z102" s="14"/>
      <x:c r="AA102" s="14" t="n">
        <x:f>SUM(Y102:Z102)</x:f>
        <x:v>0</x:v>
      </x:c>
      <x:c r="AB102" s="14" t="str">
        <x:f>IF(X102="","",X102-AA102)</x:f>
      </x:c>
      <x:c r="AC102" s="13" t="str">
        <x:f>IF(X102=0,"",AB102/X102)</x:f>
      </x:c>
      <x:c r="AE102" t="str">
        <x:f>IF(A102="","",IF(COUNTIF($A$5:$A$104,A102)&gt;1,"YES","NO"))</x:f>
      </x:c>
      <x:c r="AF102" t="str">
        <x:f>IF(A102="","",IF(AE102="YES","DUPLICATE TRIP",IF(AND(R102="Completed",AD102=""),"UNBILLED COMPLETED TRIP",IF(P102&lt;O102,"INVALID ODOMETER","OK"))))</x:f>
      </x:c>
    </x:row>
    <x:row r="103">
      <x:c r="B103" s="10"/>
      <x:c r="D103" s="11"/>
      <x:c r="M103" s="12"/>
      <x:c r="N103" s="12"/>
      <x:c r="X103" s="14"/>
      <x:c r="Y103" s="14"/>
      <x:c r="Z103" s="14"/>
      <x:c r="AA103" s="14" t="n">
        <x:f>SUM(Y103:Z103)</x:f>
        <x:v>0</x:v>
      </x:c>
      <x:c r="AB103" s="14" t="str">
        <x:f>IF(X103="","",X103-AA103)</x:f>
      </x:c>
      <x:c r="AC103" s="13" t="str">
        <x:f>IF(X103=0,"",AB103/X103)</x:f>
      </x:c>
      <x:c r="AE103" t="str">
        <x:f>IF(A103="","",IF(COUNTIF($A$5:$A$104,A103)&gt;1,"YES","NO"))</x:f>
      </x:c>
      <x:c r="AF103" t="str">
        <x:f>IF(A103="","",IF(AE103="YES","DUPLICATE TRIP",IF(AND(R103="Completed",AD103=""),"UNBILLED COMPLETED TRIP",IF(P103&lt;O103,"INVALID ODOMETER","OK"))))</x:f>
      </x:c>
    </x:row>
    <x:row r="104">
      <x:c r="B104" s="10"/>
      <x:c r="D104" s="11"/>
      <x:c r="M104" s="12"/>
      <x:c r="N104" s="12"/>
      <x:c r="X104" s="14"/>
      <x:c r="Y104" s="14"/>
      <x:c r="Z104" s="14"/>
      <x:c r="AA104" s="14" t="n">
        <x:f>SUM(Y104:Z104)</x:f>
        <x:v>0</x:v>
      </x:c>
      <x:c r="AB104" s="14" t="str">
        <x:f>IF(X104="","",X104-AA104)</x:f>
      </x:c>
      <x:c r="AC104" s="13" t="str">
        <x:f>IF(X104=0,"",AB104/X104)</x:f>
      </x:c>
      <x:c r="AE104" t="str">
        <x:f>IF(A104="","",IF(COUNTIF($A$5:$A$104,A104)&gt;1,"YES","NO"))</x:f>
      </x:c>
      <x:c r="AF104" t="str">
        <x:f>IF(A104="","",IF(AE104="YES","DUPLICATE TRIP",IF(AND(R104="Completed",AD104=""),"UNBILLED COMPLETED TRIP",IF(P104&lt;O104,"INVALID ODOMETER","OK"))))</x:f>
      </x:c>
    </x:row>
  </x:sheetData>
  <x:mergeCells>
    <x:mergeCell ref="A1:AF1"/>
    <x:mergeCell ref="A2:AF2"/>
  </x:mergeCells>
  <x:pageMargins left="0.7" right="0.7" top="0.75" bottom="0.75" header="0.3" footer="0.3"/>
</x:worksheet>
</file>

<file path=xl/worksheets/sheet26.xml><?xml version="1.0" encoding="utf-8"?>
<x:worksheet xmlns:x="http://schemas.openxmlformats.org/spreadsheetml/2006/main">
  <x:sheetViews>
    <x:sheetView showGridLines="0" workbookViewId="0"/>
  </x:sheetViews>
  <x:sheetFormatPr defaultRowHeight="15"/>
  <x:cols>
    <x:col min="1" max="1" width="16" hidden="0" customWidth="1"/>
    <x:col min="2" max="2" width="13" hidden="0" customWidth="1"/>
    <x:col min="3" max="3" width="14" hidden="0" customWidth="1"/>
    <x:col min="4" max="4" width="22" hidden="0" customWidth="1"/>
    <x:col min="5" max="5" width="15" hidden="0" customWidth="1"/>
    <x:col min="6" max="6" width="18" hidden="0" customWidth="1"/>
    <x:col min="7" max="7" width="30" hidden="0" customWidth="1"/>
    <x:col min="8" max="8" width="30" hidden="0" customWidth="1"/>
    <x:col min="9" max="9" width="14" hidden="0" customWidth="1"/>
    <x:col min="10" max="10" width="16" hidden="0" customWidth="1"/>
    <x:col min="11" max="11" width="15" hidden="0" customWidth="1"/>
    <x:col min="12" max="12" width="14" hidden="0" customWidth="1"/>
    <x:col min="13" max="13" width="16" hidden="0" customWidth="1"/>
    <x:col min="14" max="14" width="16" hidden="0" customWidth="1"/>
    <x:col min="15" max="15" width="14" hidden="0" customWidth="1"/>
  </x:cols>
  <x:sheetData>
    <x:row r="1">
      <x:c r="A1" s="2" t="str">
        <x:v>Taxi Bookings</x:v>
      </x:c>
    </x:row>
    <x:row r="2">
      <x:c r="A2" s="5" t="str">
        <x:v>Enter approved source data only. Formula/control columns should not be overwritten.</x:v>
      </x:c>
    </x:row>
    <x:row r="4">
      <x:c r="A4" s="9" t="str">
        <x:v>Booking ID</x:v>
      </x:c>
      <x:c r="B4" s="9" t="str">
        <x:v>Booking Date</x:v>
      </x:c>
      <x:c r="C4" s="9" t="str">
        <x:v>Customer ID</x:v>
      </x:c>
      <x:c r="D4" s="9" t="str">
        <x:v>Passenger</x:v>
      </x:c>
      <x:c r="E4" s="9" t="str">
        <x:v>Mobile</x:v>
      </x:c>
      <x:c r="F4" s="9" t="str">
        <x:v>Pickup Date/Time</x:v>
      </x:c>
      <x:c r="G4" s="9" t="str">
        <x:v>Pickup</x:v>
      </x:c>
      <x:c r="H4" s="9" t="str">
        <x:v>Drop</x:v>
      </x:c>
      <x:c r="I4" s="9" t="str">
        <x:v>Trip Type</x:v>
      </x:c>
      <x:c r="J4" s="9" t="str">
        <x:v>Vehicle Type</x:v>
      </x:c>
      <x:c r="K4" s="9" t="str">
        <x:v>Package Code</x:v>
      </x:c>
      <x:c r="L4" s="9" t="str">
        <x:v>Estimated KM</x:v>
      </x:c>
      <x:c r="M4" s="9" t="str">
        <x:v>Estimated Amount</x:v>
      </x:c>
      <x:c r="N4" s="9" t="str">
        <x:v>Trip ID</x:v>
      </x:c>
      <x:c r="O4" s="9" t="str">
        <x:v>Status</x:v>
      </x:c>
    </x:row>
    <x:row r="5">
      <x:c r="B5" s="10"/>
      <x:c r="M5" s="14"/>
    </x:row>
    <x:row r="6">
      <x:c r="B6" s="10"/>
      <x:c r="M6" s="14"/>
    </x:row>
    <x:row r="7">
      <x:c r="B7" s="10"/>
      <x:c r="M7" s="14"/>
    </x:row>
    <x:row r="8">
      <x:c r="B8" s="10"/>
      <x:c r="M8" s="14"/>
    </x:row>
    <x:row r="9">
      <x:c r="B9" s="10"/>
      <x:c r="M9" s="14"/>
    </x:row>
    <x:row r="10">
      <x:c r="B10" s="10"/>
      <x:c r="M10" s="14"/>
    </x:row>
    <x:row r="11">
      <x:c r="B11" s="10"/>
      <x:c r="M11" s="14"/>
    </x:row>
    <x:row r="12">
      <x:c r="B12" s="10"/>
      <x:c r="M12" s="14"/>
    </x:row>
    <x:row r="13">
      <x:c r="B13" s="10"/>
      <x:c r="M13" s="14"/>
    </x:row>
    <x:row r="14">
      <x:c r="B14" s="10"/>
      <x:c r="M14" s="14"/>
    </x:row>
    <x:row r="15">
      <x:c r="B15" s="10"/>
      <x:c r="M15" s="14"/>
    </x:row>
    <x:row r="16">
      <x:c r="B16" s="10"/>
      <x:c r="M16" s="14"/>
    </x:row>
    <x:row r="17">
      <x:c r="B17" s="10"/>
      <x:c r="M17" s="14"/>
    </x:row>
    <x:row r="18">
      <x:c r="B18" s="10"/>
      <x:c r="M18" s="14"/>
    </x:row>
    <x:row r="19">
      <x:c r="B19" s="10"/>
      <x:c r="M19" s="14"/>
    </x:row>
    <x:row r="20">
      <x:c r="B20" s="10"/>
      <x:c r="M20" s="14"/>
    </x:row>
    <x:row r="21">
      <x:c r="B21" s="10"/>
      <x:c r="M21" s="14"/>
    </x:row>
    <x:row r="22">
      <x:c r="B22" s="10"/>
      <x:c r="M22" s="14"/>
    </x:row>
    <x:row r="23">
      <x:c r="B23" s="10"/>
      <x:c r="M23" s="14"/>
    </x:row>
    <x:row r="24">
      <x:c r="B24" s="10"/>
      <x:c r="M24" s="14"/>
    </x:row>
    <x:row r="25">
      <x:c r="B25" s="10"/>
      <x:c r="M25" s="14"/>
    </x:row>
    <x:row r="26">
      <x:c r="B26" s="10"/>
      <x:c r="M26" s="14"/>
    </x:row>
    <x:row r="27">
      <x:c r="B27" s="10"/>
      <x:c r="M27" s="14"/>
    </x:row>
    <x:row r="28">
      <x:c r="B28" s="10"/>
      <x:c r="M28" s="14"/>
    </x:row>
    <x:row r="29">
      <x:c r="B29" s="10"/>
      <x:c r="M29" s="14"/>
    </x:row>
    <x:row r="30">
      <x:c r="B30" s="10"/>
      <x:c r="M30" s="14"/>
    </x:row>
    <x:row r="31">
      <x:c r="B31" s="10"/>
      <x:c r="M31" s="14"/>
    </x:row>
    <x:row r="32">
      <x:c r="B32" s="10"/>
      <x:c r="M32" s="14"/>
    </x:row>
    <x:row r="33">
      <x:c r="B33" s="10"/>
      <x:c r="M33" s="14"/>
    </x:row>
    <x:row r="34">
      <x:c r="B34" s="10"/>
      <x:c r="M34" s="14"/>
    </x:row>
    <x:row r="35">
      <x:c r="B35" s="10"/>
      <x:c r="M35" s="14"/>
    </x:row>
    <x:row r="36">
      <x:c r="B36" s="10"/>
      <x:c r="M36" s="14"/>
    </x:row>
    <x:row r="37">
      <x:c r="B37" s="10"/>
      <x:c r="M37" s="14"/>
    </x:row>
    <x:row r="38">
      <x:c r="B38" s="10"/>
      <x:c r="M38" s="14"/>
    </x:row>
    <x:row r="39">
      <x:c r="B39" s="10"/>
      <x:c r="M39" s="14"/>
    </x:row>
    <x:row r="40">
      <x:c r="B40" s="10"/>
      <x:c r="M40" s="14"/>
    </x:row>
    <x:row r="41">
      <x:c r="B41" s="10"/>
      <x:c r="M41" s="14"/>
    </x:row>
    <x:row r="42">
      <x:c r="B42" s="10"/>
      <x:c r="M42" s="14"/>
    </x:row>
    <x:row r="43">
      <x:c r="B43" s="10"/>
      <x:c r="M43" s="14"/>
    </x:row>
    <x:row r="44">
      <x:c r="B44" s="10"/>
      <x:c r="M44" s="14"/>
    </x:row>
    <x:row r="45">
      <x:c r="B45" s="10"/>
      <x:c r="M45" s="14"/>
    </x:row>
    <x:row r="46">
      <x:c r="B46" s="10"/>
      <x:c r="M46" s="14"/>
    </x:row>
    <x:row r="47">
      <x:c r="B47" s="10"/>
      <x:c r="M47" s="14"/>
    </x:row>
    <x:row r="48">
      <x:c r="B48" s="10"/>
      <x:c r="M48" s="14"/>
    </x:row>
    <x:row r="49">
      <x:c r="B49" s="10"/>
      <x:c r="M49" s="14"/>
    </x:row>
    <x:row r="50">
      <x:c r="B50" s="10"/>
      <x:c r="M50" s="14"/>
    </x:row>
    <x:row r="51">
      <x:c r="B51" s="10"/>
      <x:c r="M51" s="14"/>
    </x:row>
    <x:row r="52">
      <x:c r="B52" s="10"/>
      <x:c r="M52" s="14"/>
    </x:row>
    <x:row r="53">
      <x:c r="B53" s="10"/>
      <x:c r="M53" s="14"/>
    </x:row>
    <x:row r="54">
      <x:c r="B54" s="10"/>
      <x:c r="M54" s="14"/>
    </x:row>
    <x:row r="55">
      <x:c r="B55" s="10"/>
      <x:c r="M55" s="14"/>
    </x:row>
    <x:row r="56">
      <x:c r="B56" s="10"/>
      <x:c r="M56" s="14"/>
    </x:row>
    <x:row r="57">
      <x:c r="B57" s="10"/>
      <x:c r="M57" s="14"/>
    </x:row>
    <x:row r="58">
      <x:c r="B58" s="10"/>
      <x:c r="M58" s="14"/>
    </x:row>
    <x:row r="59">
      <x:c r="B59" s="10"/>
      <x:c r="M59" s="14"/>
    </x:row>
    <x:row r="60">
      <x:c r="B60" s="10"/>
      <x:c r="M60" s="14"/>
    </x:row>
    <x:row r="61">
      <x:c r="B61" s="10"/>
      <x:c r="M61" s="14"/>
    </x:row>
    <x:row r="62">
      <x:c r="B62" s="10"/>
      <x:c r="M62" s="14"/>
    </x:row>
    <x:row r="63">
      <x:c r="B63" s="10"/>
      <x:c r="M63" s="14"/>
    </x:row>
    <x:row r="64">
      <x:c r="B64" s="10"/>
      <x:c r="M64" s="14"/>
    </x:row>
    <x:row r="65">
      <x:c r="B65" s="10"/>
      <x:c r="M65" s="14"/>
    </x:row>
    <x:row r="66">
      <x:c r="B66" s="10"/>
      <x:c r="M66" s="14"/>
    </x:row>
    <x:row r="67">
      <x:c r="B67" s="10"/>
      <x:c r="M67" s="14"/>
    </x:row>
    <x:row r="68">
      <x:c r="B68" s="10"/>
      <x:c r="M68" s="14"/>
    </x:row>
    <x:row r="69">
      <x:c r="B69" s="10"/>
      <x:c r="M69" s="14"/>
    </x:row>
    <x:row r="70">
      <x:c r="B70" s="10"/>
      <x:c r="M70" s="14"/>
    </x:row>
    <x:row r="71">
      <x:c r="B71" s="10"/>
      <x:c r="M71" s="14"/>
    </x:row>
    <x:row r="72">
      <x:c r="B72" s="10"/>
      <x:c r="M72" s="14"/>
    </x:row>
    <x:row r="73">
      <x:c r="B73" s="10"/>
      <x:c r="M73" s="14"/>
    </x:row>
    <x:row r="74">
      <x:c r="B74" s="10"/>
      <x:c r="M74" s="14"/>
    </x:row>
    <x:row r="75">
      <x:c r="B75" s="10"/>
      <x:c r="M75" s="14"/>
    </x:row>
    <x:row r="76">
      <x:c r="B76" s="10"/>
      <x:c r="M76" s="14"/>
    </x:row>
    <x:row r="77">
      <x:c r="B77" s="10"/>
      <x:c r="M77" s="14"/>
    </x:row>
    <x:row r="78">
      <x:c r="B78" s="10"/>
      <x:c r="M78" s="14"/>
    </x:row>
    <x:row r="79">
      <x:c r="B79" s="10"/>
      <x:c r="M79" s="14"/>
    </x:row>
    <x:row r="80">
      <x:c r="B80" s="10"/>
      <x:c r="M80" s="14"/>
    </x:row>
    <x:row r="81">
      <x:c r="B81" s="10"/>
      <x:c r="M81" s="14"/>
    </x:row>
    <x:row r="82">
      <x:c r="B82" s="10"/>
      <x:c r="M82" s="14"/>
    </x:row>
    <x:row r="83">
      <x:c r="B83" s="10"/>
      <x:c r="M83" s="14"/>
    </x:row>
    <x:row r="84">
      <x:c r="B84" s="10"/>
      <x:c r="M84" s="14"/>
    </x:row>
    <x:row r="85">
      <x:c r="B85" s="10"/>
      <x:c r="M85" s="14"/>
    </x:row>
    <x:row r="86">
      <x:c r="B86" s="10"/>
      <x:c r="M86" s="14"/>
    </x:row>
    <x:row r="87">
      <x:c r="B87" s="10"/>
      <x:c r="M87" s="14"/>
    </x:row>
    <x:row r="88">
      <x:c r="B88" s="10"/>
      <x:c r="M88" s="14"/>
    </x:row>
    <x:row r="89">
      <x:c r="B89" s="10"/>
      <x:c r="M89" s="14"/>
    </x:row>
    <x:row r="90">
      <x:c r="B90" s="10"/>
      <x:c r="M90" s="14"/>
    </x:row>
    <x:row r="91">
      <x:c r="B91" s="10"/>
      <x:c r="M91" s="14"/>
    </x:row>
    <x:row r="92">
      <x:c r="B92" s="10"/>
      <x:c r="M92" s="14"/>
    </x:row>
    <x:row r="93">
      <x:c r="B93" s="10"/>
      <x:c r="M93" s="14"/>
    </x:row>
    <x:row r="94">
      <x:c r="B94" s="10"/>
      <x:c r="M94" s="14"/>
    </x:row>
    <x:row r="95">
      <x:c r="B95" s="10"/>
      <x:c r="M95" s="14"/>
    </x:row>
    <x:row r="96">
      <x:c r="B96" s="10"/>
      <x:c r="M96" s="14"/>
    </x:row>
    <x:row r="97">
      <x:c r="B97" s="10"/>
      <x:c r="M97" s="14"/>
    </x:row>
    <x:row r="98">
      <x:c r="B98" s="10"/>
      <x:c r="M98" s="14"/>
    </x:row>
    <x:row r="99">
      <x:c r="B99" s="10"/>
      <x:c r="M99" s="14"/>
    </x:row>
    <x:row r="100">
      <x:c r="B100" s="10"/>
      <x:c r="M100" s="14"/>
    </x:row>
    <x:row r="101">
      <x:c r="B101" s="10"/>
      <x:c r="M101" s="14"/>
    </x:row>
    <x:row r="102">
      <x:c r="B102" s="10"/>
      <x:c r="M102" s="14"/>
    </x:row>
    <x:row r="103">
      <x:c r="B103" s="10"/>
      <x:c r="M103" s="14"/>
    </x:row>
    <x:row r="104">
      <x:c r="B104" s="10"/>
      <x:c r="M104" s="14"/>
    </x:row>
  </x:sheetData>
  <x:mergeCells>
    <x:mergeCell ref="A1:O1"/>
    <x:mergeCell ref="A2:O2"/>
  </x:mergeCells>
  <x:pageMargins left="0.7" right="0.7" top="0.75" bottom="0.75" header="0.3" footer="0.3"/>
</x:worksheet>
</file>

<file path=xl/worksheets/sheet27.xml><?xml version="1.0" encoding="utf-8"?>
<x:worksheet xmlns:x="http://schemas.openxmlformats.org/spreadsheetml/2006/main">
  <x:sheetViews>
    <x:sheetView showGridLines="0" workbookViewId="0"/>
  </x:sheetViews>
  <x:sheetFormatPr defaultRowHeight="15"/>
  <x:cols>
    <x:col min="1" max="1" width="16" hidden="0" customWidth="1"/>
    <x:col min="2" max="2" width="16" hidden="0" customWidth="1"/>
    <x:col min="3" max="3" width="16" hidden="0" customWidth="1"/>
    <x:col min="4" max="4" width="14" hidden="0" customWidth="1"/>
    <x:col min="5" max="5" width="14" hidden="0" customWidth="1"/>
    <x:col min="6" max="6" width="20" hidden="0" customWidth="1"/>
    <x:col min="7" max="7" width="13" hidden="0" customWidth="1"/>
    <x:col min="8" max="8" width="13" hidden="0" customWidth="1"/>
    <x:col min="9" max="9" width="10" hidden="0" customWidth="1"/>
    <x:col min="10" max="10" width="10" hidden="0" customWidth="1"/>
    <x:col min="11" max="11" width="14" hidden="0" customWidth="1"/>
    <x:col min="12" max="12" width="16" hidden="0" customWidth="1"/>
    <x:col min="13" max="13" width="16" hidden="0" customWidth="1"/>
    <x:col min="14" max="14" width="14" hidden="0" customWidth="1"/>
    <x:col min="15" max="15" width="14" hidden="0" customWidth="1"/>
    <x:col min="16" max="16" width="18" hidden="0" customWidth="1"/>
    <x:col min="17" max="17" width="16" hidden="0" customWidth="1"/>
    <x:col min="18" max="18" width="22" hidden="0" customWidth="1"/>
  </x:cols>
  <x:sheetData>
    <x:row r="1">
      <x:c r="A1" s="2" t="str">
        <x:v>Tour Bookings</x:v>
      </x:c>
    </x:row>
    <x:row r="2">
      <x:c r="A2" s="5" t="str">
        <x:v>Enter approved source data only. Formula/control columns should not be overwritten.</x:v>
      </x:c>
    </x:row>
    <x:row r="4">
      <x:c r="A4" s="9" t="str">
        <x:v>Booking ID</x:v>
      </x:c>
      <x:c r="B4" s="9" t="str">
        <x:v>Inquiry ID</x:v>
      </x:c>
      <x:c r="C4" s="9" t="str">
        <x:v>Quotation ID</x:v>
      </x:c>
      <x:c r="D4" s="9" t="str">
        <x:v>Customer ID</x:v>
      </x:c>
      <x:c r="E4" s="9" t="str">
        <x:v>Package ID</x:v>
      </x:c>
      <x:c r="F4" s="9" t="str">
        <x:v>Destination</x:v>
      </x:c>
      <x:c r="G4" s="9" t="str">
        <x:v>From Date</x:v>
      </x:c>
      <x:c r="H4" s="9" t="str">
        <x:v>To Date</x:v>
      </x:c>
      <x:c r="I4" s="9" t="str">
        <x:v>Adults</x:v>
      </x:c>
      <x:c r="J4" s="9" t="str">
        <x:v>Children</x:v>
      </x:c>
      <x:c r="K4" s="9" t="str">
        <x:v>Supplier ID</x:v>
      </x:c>
      <x:c r="L4" s="9" t="str">
        <x:v>Package Revenue</x:v>
      </x:c>
      <x:c r="M4" s="9" t="str">
        <x:v>Supplier Cost</x:v>
      </x:c>
      <x:c r="N4" s="9" t="str">
        <x:v>Other Cost</x:v>
      </x:c>
      <x:c r="O4" s="9" t="str">
        <x:v>Profit</x:v>
      </x:c>
      <x:c r="P4" s="9" t="str">
        <x:v>Invoice No</x:v>
      </x:c>
      <x:c r="Q4" s="9" t="str">
        <x:v>Payment Status</x:v>
      </x:c>
      <x:c r="R4" s="9" t="str">
        <x:v>Exception</x:v>
      </x:c>
    </x:row>
    <x:row r="5">
      <x:c r="G5" s="10"/>
      <x:c r="H5" s="10"/>
      <x:c r="L5" s="14"/>
      <x:c r="M5" s="14"/>
      <x:c r="N5" s="14"/>
      <x:c r="O5" s="14" t="str">
        <x:f>IF(L5="","",L5-M5-N5)</x:f>
      </x:c>
    </x:row>
    <x:row r="6">
      <x:c r="G6" s="10"/>
      <x:c r="H6" s="10"/>
      <x:c r="L6" s="14"/>
      <x:c r="M6" s="14"/>
      <x:c r="N6" s="14"/>
      <x:c r="O6" s="14" t="str">
        <x:f>IF(L6="","",L6-M6-N6)</x:f>
      </x:c>
    </x:row>
    <x:row r="7">
      <x:c r="G7" s="10"/>
      <x:c r="H7" s="10"/>
      <x:c r="L7" s="14"/>
      <x:c r="M7" s="14"/>
      <x:c r="N7" s="14"/>
      <x:c r="O7" s="14" t="str">
        <x:f>IF(L7="","",L7-M7-N7)</x:f>
      </x:c>
    </x:row>
    <x:row r="8">
      <x:c r="G8" s="10"/>
      <x:c r="H8" s="10"/>
      <x:c r="L8" s="14"/>
      <x:c r="M8" s="14"/>
      <x:c r="N8" s="14"/>
      <x:c r="O8" s="14" t="str">
        <x:f>IF(L8="","",L8-M8-N8)</x:f>
      </x:c>
    </x:row>
    <x:row r="9">
      <x:c r="G9" s="10"/>
      <x:c r="H9" s="10"/>
      <x:c r="L9" s="14"/>
      <x:c r="M9" s="14"/>
      <x:c r="N9" s="14"/>
      <x:c r="O9" s="14" t="str">
        <x:f>IF(L9="","",L9-M9-N9)</x:f>
      </x:c>
    </x:row>
    <x:row r="10">
      <x:c r="G10" s="10"/>
      <x:c r="H10" s="10"/>
      <x:c r="L10" s="14"/>
      <x:c r="M10" s="14"/>
      <x:c r="N10" s="14"/>
      <x:c r="O10" s="14" t="str">
        <x:f>IF(L10="","",L10-M10-N10)</x:f>
      </x:c>
    </x:row>
    <x:row r="11">
      <x:c r="G11" s="10"/>
      <x:c r="H11" s="10"/>
      <x:c r="L11" s="14"/>
      <x:c r="M11" s="14"/>
      <x:c r="N11" s="14"/>
      <x:c r="O11" s="14" t="str">
        <x:f>IF(L11="","",L11-M11-N11)</x:f>
      </x:c>
    </x:row>
    <x:row r="12">
      <x:c r="G12" s="10"/>
      <x:c r="H12" s="10"/>
      <x:c r="L12" s="14"/>
      <x:c r="M12" s="14"/>
      <x:c r="N12" s="14"/>
      <x:c r="O12" s="14" t="str">
        <x:f>IF(L12="","",L12-M12-N12)</x:f>
      </x:c>
    </x:row>
    <x:row r="13">
      <x:c r="G13" s="10"/>
      <x:c r="H13" s="10"/>
      <x:c r="L13" s="14"/>
      <x:c r="M13" s="14"/>
      <x:c r="N13" s="14"/>
      <x:c r="O13" s="14" t="str">
        <x:f>IF(L13="","",L13-M13-N13)</x:f>
      </x:c>
    </x:row>
    <x:row r="14">
      <x:c r="G14" s="10"/>
      <x:c r="H14" s="10"/>
      <x:c r="L14" s="14"/>
      <x:c r="M14" s="14"/>
      <x:c r="N14" s="14"/>
      <x:c r="O14" s="14" t="str">
        <x:f>IF(L14="","",L14-M14-N14)</x:f>
      </x:c>
    </x:row>
    <x:row r="15">
      <x:c r="G15" s="10"/>
      <x:c r="H15" s="10"/>
      <x:c r="L15" s="14"/>
      <x:c r="M15" s="14"/>
      <x:c r="N15" s="14"/>
      <x:c r="O15" s="14" t="str">
        <x:f>IF(L15="","",L15-M15-N15)</x:f>
      </x:c>
    </x:row>
    <x:row r="16">
      <x:c r="G16" s="10"/>
      <x:c r="H16" s="10"/>
      <x:c r="L16" s="14"/>
      <x:c r="M16" s="14"/>
      <x:c r="N16" s="14"/>
      <x:c r="O16" s="14" t="str">
        <x:f>IF(L16="","",L16-M16-N16)</x:f>
      </x:c>
    </x:row>
    <x:row r="17">
      <x:c r="G17" s="10"/>
      <x:c r="H17" s="10"/>
      <x:c r="L17" s="14"/>
      <x:c r="M17" s="14"/>
      <x:c r="N17" s="14"/>
      <x:c r="O17" s="14" t="str">
        <x:f>IF(L17="","",L17-M17-N17)</x:f>
      </x:c>
    </x:row>
    <x:row r="18">
      <x:c r="G18" s="10"/>
      <x:c r="H18" s="10"/>
      <x:c r="L18" s="14"/>
      <x:c r="M18" s="14"/>
      <x:c r="N18" s="14"/>
      <x:c r="O18" s="14" t="str">
        <x:f>IF(L18="","",L18-M18-N18)</x:f>
      </x:c>
    </x:row>
    <x:row r="19">
      <x:c r="G19" s="10"/>
      <x:c r="H19" s="10"/>
      <x:c r="L19" s="14"/>
      <x:c r="M19" s="14"/>
      <x:c r="N19" s="14"/>
      <x:c r="O19" s="14" t="str">
        <x:f>IF(L19="","",L19-M19-N19)</x:f>
      </x:c>
    </x:row>
    <x:row r="20">
      <x:c r="G20" s="10"/>
      <x:c r="H20" s="10"/>
      <x:c r="L20" s="14"/>
      <x:c r="M20" s="14"/>
      <x:c r="N20" s="14"/>
      <x:c r="O20" s="14" t="str">
        <x:f>IF(L20="","",L20-M20-N20)</x:f>
      </x:c>
    </x:row>
    <x:row r="21">
      <x:c r="G21" s="10"/>
      <x:c r="H21" s="10"/>
      <x:c r="L21" s="14"/>
      <x:c r="M21" s="14"/>
      <x:c r="N21" s="14"/>
      <x:c r="O21" s="14" t="str">
        <x:f>IF(L21="","",L21-M21-N21)</x:f>
      </x:c>
    </x:row>
    <x:row r="22">
      <x:c r="G22" s="10"/>
      <x:c r="H22" s="10"/>
      <x:c r="L22" s="14"/>
      <x:c r="M22" s="14"/>
      <x:c r="N22" s="14"/>
      <x:c r="O22" s="14" t="str">
        <x:f>IF(L22="","",L22-M22-N22)</x:f>
      </x:c>
    </x:row>
    <x:row r="23">
      <x:c r="G23" s="10"/>
      <x:c r="H23" s="10"/>
      <x:c r="L23" s="14"/>
      <x:c r="M23" s="14"/>
      <x:c r="N23" s="14"/>
      <x:c r="O23" s="14" t="str">
        <x:f>IF(L23="","",L23-M23-N23)</x:f>
      </x:c>
    </x:row>
    <x:row r="24">
      <x:c r="G24" s="10"/>
      <x:c r="H24" s="10"/>
      <x:c r="L24" s="14"/>
      <x:c r="M24" s="14"/>
      <x:c r="N24" s="14"/>
      <x:c r="O24" s="14" t="str">
        <x:f>IF(L24="","",L24-M24-N24)</x:f>
      </x:c>
    </x:row>
    <x:row r="25">
      <x:c r="G25" s="10"/>
      <x:c r="H25" s="10"/>
      <x:c r="L25" s="14"/>
      <x:c r="M25" s="14"/>
      <x:c r="N25" s="14"/>
      <x:c r="O25" s="14" t="str">
        <x:f>IF(L25="","",L25-M25-N25)</x:f>
      </x:c>
    </x:row>
    <x:row r="26">
      <x:c r="G26" s="10"/>
      <x:c r="H26" s="10"/>
      <x:c r="L26" s="14"/>
      <x:c r="M26" s="14"/>
      <x:c r="N26" s="14"/>
      <x:c r="O26" s="14" t="str">
        <x:f>IF(L26="","",L26-M26-N26)</x:f>
      </x:c>
    </x:row>
    <x:row r="27">
      <x:c r="G27" s="10"/>
      <x:c r="H27" s="10"/>
      <x:c r="L27" s="14"/>
      <x:c r="M27" s="14"/>
      <x:c r="N27" s="14"/>
      <x:c r="O27" s="14" t="str">
        <x:f>IF(L27="","",L27-M27-N27)</x:f>
      </x:c>
    </x:row>
    <x:row r="28">
      <x:c r="G28" s="10"/>
      <x:c r="H28" s="10"/>
      <x:c r="L28" s="14"/>
      <x:c r="M28" s="14"/>
      <x:c r="N28" s="14"/>
      <x:c r="O28" s="14" t="str">
        <x:f>IF(L28="","",L28-M28-N28)</x:f>
      </x:c>
    </x:row>
    <x:row r="29">
      <x:c r="G29" s="10"/>
      <x:c r="H29" s="10"/>
      <x:c r="L29" s="14"/>
      <x:c r="M29" s="14"/>
      <x:c r="N29" s="14"/>
      <x:c r="O29" s="14" t="str">
        <x:f>IF(L29="","",L29-M29-N29)</x:f>
      </x:c>
    </x:row>
    <x:row r="30">
      <x:c r="G30" s="10"/>
      <x:c r="H30" s="10"/>
      <x:c r="L30" s="14"/>
      <x:c r="M30" s="14"/>
      <x:c r="N30" s="14"/>
      <x:c r="O30" s="14" t="str">
        <x:f>IF(L30="","",L30-M30-N30)</x:f>
      </x:c>
    </x:row>
    <x:row r="31">
      <x:c r="G31" s="10"/>
      <x:c r="H31" s="10"/>
      <x:c r="L31" s="14"/>
      <x:c r="M31" s="14"/>
      <x:c r="N31" s="14"/>
      <x:c r="O31" s="14" t="str">
        <x:f>IF(L31="","",L31-M31-N31)</x:f>
      </x:c>
    </x:row>
    <x:row r="32">
      <x:c r="G32" s="10"/>
      <x:c r="H32" s="10"/>
      <x:c r="L32" s="14"/>
      <x:c r="M32" s="14"/>
      <x:c r="N32" s="14"/>
      <x:c r="O32" s="14" t="str">
        <x:f>IF(L32="","",L32-M32-N32)</x:f>
      </x:c>
    </x:row>
    <x:row r="33">
      <x:c r="G33" s="10"/>
      <x:c r="H33" s="10"/>
      <x:c r="L33" s="14"/>
      <x:c r="M33" s="14"/>
      <x:c r="N33" s="14"/>
      <x:c r="O33" s="14" t="str">
        <x:f>IF(L33="","",L33-M33-N33)</x:f>
      </x:c>
    </x:row>
    <x:row r="34">
      <x:c r="G34" s="10"/>
      <x:c r="H34" s="10"/>
      <x:c r="L34" s="14"/>
      <x:c r="M34" s="14"/>
      <x:c r="N34" s="14"/>
      <x:c r="O34" s="14" t="str">
        <x:f>IF(L34="","",L34-M34-N34)</x:f>
      </x:c>
    </x:row>
    <x:row r="35">
      <x:c r="G35" s="10"/>
      <x:c r="H35" s="10"/>
      <x:c r="L35" s="14"/>
      <x:c r="M35" s="14"/>
      <x:c r="N35" s="14"/>
      <x:c r="O35" s="14" t="str">
        <x:f>IF(L35="","",L35-M35-N35)</x:f>
      </x:c>
    </x:row>
    <x:row r="36">
      <x:c r="G36" s="10"/>
      <x:c r="H36" s="10"/>
      <x:c r="L36" s="14"/>
      <x:c r="M36" s="14"/>
      <x:c r="N36" s="14"/>
      <x:c r="O36" s="14" t="str">
        <x:f>IF(L36="","",L36-M36-N36)</x:f>
      </x:c>
    </x:row>
    <x:row r="37">
      <x:c r="G37" s="10"/>
      <x:c r="H37" s="10"/>
      <x:c r="L37" s="14"/>
      <x:c r="M37" s="14"/>
      <x:c r="N37" s="14"/>
      <x:c r="O37" s="14" t="str">
        <x:f>IF(L37="","",L37-M37-N37)</x:f>
      </x:c>
    </x:row>
    <x:row r="38">
      <x:c r="G38" s="10"/>
      <x:c r="H38" s="10"/>
      <x:c r="L38" s="14"/>
      <x:c r="M38" s="14"/>
      <x:c r="N38" s="14"/>
      <x:c r="O38" s="14" t="str">
        <x:f>IF(L38="","",L38-M38-N38)</x:f>
      </x:c>
    </x:row>
    <x:row r="39">
      <x:c r="G39" s="10"/>
      <x:c r="H39" s="10"/>
      <x:c r="L39" s="14"/>
      <x:c r="M39" s="14"/>
      <x:c r="N39" s="14"/>
      <x:c r="O39" s="14" t="str">
        <x:f>IF(L39="","",L39-M39-N39)</x:f>
      </x:c>
    </x:row>
    <x:row r="40">
      <x:c r="G40" s="10"/>
      <x:c r="H40" s="10"/>
      <x:c r="L40" s="14"/>
      <x:c r="M40" s="14"/>
      <x:c r="N40" s="14"/>
      <x:c r="O40" s="14" t="str">
        <x:f>IF(L40="","",L40-M40-N40)</x:f>
      </x:c>
    </x:row>
    <x:row r="41">
      <x:c r="G41" s="10"/>
      <x:c r="H41" s="10"/>
      <x:c r="L41" s="14"/>
      <x:c r="M41" s="14"/>
      <x:c r="N41" s="14"/>
      <x:c r="O41" s="14" t="str">
        <x:f>IF(L41="","",L41-M41-N41)</x:f>
      </x:c>
    </x:row>
    <x:row r="42">
      <x:c r="G42" s="10"/>
      <x:c r="H42" s="10"/>
      <x:c r="L42" s="14"/>
      <x:c r="M42" s="14"/>
      <x:c r="N42" s="14"/>
      <x:c r="O42" s="14" t="str">
        <x:f>IF(L42="","",L42-M42-N42)</x:f>
      </x:c>
    </x:row>
    <x:row r="43">
      <x:c r="G43" s="10"/>
      <x:c r="H43" s="10"/>
      <x:c r="L43" s="14"/>
      <x:c r="M43" s="14"/>
      <x:c r="N43" s="14"/>
      <x:c r="O43" s="14" t="str">
        <x:f>IF(L43="","",L43-M43-N43)</x:f>
      </x:c>
    </x:row>
    <x:row r="44">
      <x:c r="G44" s="10"/>
      <x:c r="H44" s="10"/>
      <x:c r="L44" s="14"/>
      <x:c r="M44" s="14"/>
      <x:c r="N44" s="14"/>
      <x:c r="O44" s="14" t="str">
        <x:f>IF(L44="","",L44-M44-N44)</x:f>
      </x:c>
    </x:row>
    <x:row r="45">
      <x:c r="G45" s="10"/>
      <x:c r="H45" s="10"/>
      <x:c r="L45" s="14"/>
      <x:c r="M45" s="14"/>
      <x:c r="N45" s="14"/>
      <x:c r="O45" s="14" t="str">
        <x:f>IF(L45="","",L45-M45-N45)</x:f>
      </x:c>
    </x:row>
    <x:row r="46">
      <x:c r="G46" s="10"/>
      <x:c r="H46" s="10"/>
      <x:c r="L46" s="14"/>
      <x:c r="M46" s="14"/>
      <x:c r="N46" s="14"/>
      <x:c r="O46" s="14" t="str">
        <x:f>IF(L46="","",L46-M46-N46)</x:f>
      </x:c>
    </x:row>
    <x:row r="47">
      <x:c r="G47" s="10"/>
      <x:c r="H47" s="10"/>
      <x:c r="L47" s="14"/>
      <x:c r="M47" s="14"/>
      <x:c r="N47" s="14"/>
      <x:c r="O47" s="14" t="str">
        <x:f>IF(L47="","",L47-M47-N47)</x:f>
      </x:c>
    </x:row>
    <x:row r="48">
      <x:c r="G48" s="10"/>
      <x:c r="H48" s="10"/>
      <x:c r="L48" s="14"/>
      <x:c r="M48" s="14"/>
      <x:c r="N48" s="14"/>
      <x:c r="O48" s="14" t="str">
        <x:f>IF(L48="","",L48-M48-N48)</x:f>
      </x:c>
    </x:row>
    <x:row r="49">
      <x:c r="G49" s="10"/>
      <x:c r="H49" s="10"/>
      <x:c r="L49" s="14"/>
      <x:c r="M49" s="14"/>
      <x:c r="N49" s="14"/>
      <x:c r="O49" s="14" t="str">
        <x:f>IF(L49="","",L49-M49-N49)</x:f>
      </x:c>
    </x:row>
    <x:row r="50">
      <x:c r="G50" s="10"/>
      <x:c r="H50" s="10"/>
      <x:c r="L50" s="14"/>
      <x:c r="M50" s="14"/>
      <x:c r="N50" s="14"/>
      <x:c r="O50" s="14" t="str">
        <x:f>IF(L50="","",L50-M50-N50)</x:f>
      </x:c>
    </x:row>
    <x:row r="51">
      <x:c r="G51" s="10"/>
      <x:c r="H51" s="10"/>
      <x:c r="L51" s="14"/>
      <x:c r="M51" s="14"/>
      <x:c r="N51" s="14"/>
      <x:c r="O51" s="14" t="str">
        <x:f>IF(L51="","",L51-M51-N51)</x:f>
      </x:c>
    </x:row>
    <x:row r="52">
      <x:c r="G52" s="10"/>
      <x:c r="H52" s="10"/>
      <x:c r="L52" s="14"/>
      <x:c r="M52" s="14"/>
      <x:c r="N52" s="14"/>
      <x:c r="O52" s="14" t="str">
        <x:f>IF(L52="","",L52-M52-N52)</x:f>
      </x:c>
    </x:row>
    <x:row r="53">
      <x:c r="G53" s="10"/>
      <x:c r="H53" s="10"/>
      <x:c r="L53" s="14"/>
      <x:c r="M53" s="14"/>
      <x:c r="N53" s="14"/>
      <x:c r="O53" s="14" t="str">
        <x:f>IF(L53="","",L53-M53-N53)</x:f>
      </x:c>
    </x:row>
    <x:row r="54">
      <x:c r="G54" s="10"/>
      <x:c r="H54" s="10"/>
      <x:c r="L54" s="14"/>
      <x:c r="M54" s="14"/>
      <x:c r="N54" s="14"/>
      <x:c r="O54" s="14" t="str">
        <x:f>IF(L54="","",L54-M54-N54)</x:f>
      </x:c>
    </x:row>
    <x:row r="55">
      <x:c r="G55" s="10"/>
      <x:c r="H55" s="10"/>
      <x:c r="L55" s="14"/>
      <x:c r="M55" s="14"/>
      <x:c r="N55" s="14"/>
      <x:c r="O55" s="14" t="str">
        <x:f>IF(L55="","",L55-M55-N55)</x:f>
      </x:c>
    </x:row>
    <x:row r="56">
      <x:c r="G56" s="10"/>
      <x:c r="H56" s="10"/>
      <x:c r="L56" s="14"/>
      <x:c r="M56" s="14"/>
      <x:c r="N56" s="14"/>
      <x:c r="O56" s="14" t="str">
        <x:f>IF(L56="","",L56-M56-N56)</x:f>
      </x:c>
    </x:row>
    <x:row r="57">
      <x:c r="G57" s="10"/>
      <x:c r="H57" s="10"/>
      <x:c r="L57" s="14"/>
      <x:c r="M57" s="14"/>
      <x:c r="N57" s="14"/>
      <x:c r="O57" s="14" t="str">
        <x:f>IF(L57="","",L57-M57-N57)</x:f>
      </x:c>
    </x:row>
    <x:row r="58">
      <x:c r="G58" s="10"/>
      <x:c r="H58" s="10"/>
      <x:c r="L58" s="14"/>
      <x:c r="M58" s="14"/>
      <x:c r="N58" s="14"/>
      <x:c r="O58" s="14" t="str">
        <x:f>IF(L58="","",L58-M58-N58)</x:f>
      </x:c>
    </x:row>
    <x:row r="59">
      <x:c r="G59" s="10"/>
      <x:c r="H59" s="10"/>
      <x:c r="L59" s="14"/>
      <x:c r="M59" s="14"/>
      <x:c r="N59" s="14"/>
      <x:c r="O59" s="14" t="str">
        <x:f>IF(L59="","",L59-M59-N59)</x:f>
      </x:c>
    </x:row>
    <x:row r="60">
      <x:c r="G60" s="10"/>
      <x:c r="H60" s="10"/>
      <x:c r="L60" s="14"/>
      <x:c r="M60" s="14"/>
      <x:c r="N60" s="14"/>
      <x:c r="O60" s="14" t="str">
        <x:f>IF(L60="","",L60-M60-N60)</x:f>
      </x:c>
    </x:row>
    <x:row r="61">
      <x:c r="G61" s="10"/>
      <x:c r="H61" s="10"/>
      <x:c r="L61" s="14"/>
      <x:c r="M61" s="14"/>
      <x:c r="N61" s="14"/>
      <x:c r="O61" s="14" t="str">
        <x:f>IF(L61="","",L61-M61-N61)</x:f>
      </x:c>
    </x:row>
    <x:row r="62">
      <x:c r="G62" s="10"/>
      <x:c r="H62" s="10"/>
      <x:c r="L62" s="14"/>
      <x:c r="M62" s="14"/>
      <x:c r="N62" s="14"/>
      <x:c r="O62" s="14" t="str">
        <x:f>IF(L62="","",L62-M62-N62)</x:f>
      </x:c>
    </x:row>
    <x:row r="63">
      <x:c r="G63" s="10"/>
      <x:c r="H63" s="10"/>
      <x:c r="L63" s="14"/>
      <x:c r="M63" s="14"/>
      <x:c r="N63" s="14"/>
      <x:c r="O63" s="14" t="str">
        <x:f>IF(L63="","",L63-M63-N63)</x:f>
      </x:c>
    </x:row>
    <x:row r="64">
      <x:c r="G64" s="10"/>
      <x:c r="H64" s="10"/>
      <x:c r="L64" s="14"/>
      <x:c r="M64" s="14"/>
      <x:c r="N64" s="14"/>
      <x:c r="O64" s="14" t="str">
        <x:f>IF(L64="","",L64-M64-N64)</x:f>
      </x:c>
    </x:row>
    <x:row r="65">
      <x:c r="G65" s="10"/>
      <x:c r="H65" s="10"/>
      <x:c r="L65" s="14"/>
      <x:c r="M65" s="14"/>
      <x:c r="N65" s="14"/>
      <x:c r="O65" s="14" t="str">
        <x:f>IF(L65="","",L65-M65-N65)</x:f>
      </x:c>
    </x:row>
    <x:row r="66">
      <x:c r="G66" s="10"/>
      <x:c r="H66" s="10"/>
      <x:c r="L66" s="14"/>
      <x:c r="M66" s="14"/>
      <x:c r="N66" s="14"/>
      <x:c r="O66" s="14" t="str">
        <x:f>IF(L66="","",L66-M66-N66)</x:f>
      </x:c>
    </x:row>
    <x:row r="67">
      <x:c r="G67" s="10"/>
      <x:c r="H67" s="10"/>
      <x:c r="L67" s="14"/>
      <x:c r="M67" s="14"/>
      <x:c r="N67" s="14"/>
      <x:c r="O67" s="14" t="str">
        <x:f>IF(L67="","",L67-M67-N67)</x:f>
      </x:c>
    </x:row>
    <x:row r="68">
      <x:c r="G68" s="10"/>
      <x:c r="H68" s="10"/>
      <x:c r="L68" s="14"/>
      <x:c r="M68" s="14"/>
      <x:c r="N68" s="14"/>
      <x:c r="O68" s="14" t="str">
        <x:f>IF(L68="","",L68-M68-N68)</x:f>
      </x:c>
    </x:row>
    <x:row r="69">
      <x:c r="G69" s="10"/>
      <x:c r="H69" s="10"/>
      <x:c r="L69" s="14"/>
      <x:c r="M69" s="14"/>
      <x:c r="N69" s="14"/>
      <x:c r="O69" s="14" t="str">
        <x:f>IF(L69="","",L69-M69-N69)</x:f>
      </x:c>
    </x:row>
    <x:row r="70">
      <x:c r="G70" s="10"/>
      <x:c r="H70" s="10"/>
      <x:c r="L70" s="14"/>
      <x:c r="M70" s="14"/>
      <x:c r="N70" s="14"/>
      <x:c r="O70" s="14" t="str">
        <x:f>IF(L70="","",L70-M70-N70)</x:f>
      </x:c>
    </x:row>
    <x:row r="71">
      <x:c r="G71" s="10"/>
      <x:c r="H71" s="10"/>
      <x:c r="L71" s="14"/>
      <x:c r="M71" s="14"/>
      <x:c r="N71" s="14"/>
      <x:c r="O71" s="14" t="str">
        <x:f>IF(L71="","",L71-M71-N71)</x:f>
      </x:c>
    </x:row>
    <x:row r="72">
      <x:c r="G72" s="10"/>
      <x:c r="H72" s="10"/>
      <x:c r="L72" s="14"/>
      <x:c r="M72" s="14"/>
      <x:c r="N72" s="14"/>
      <x:c r="O72" s="14" t="str">
        <x:f>IF(L72="","",L72-M72-N72)</x:f>
      </x:c>
    </x:row>
    <x:row r="73">
      <x:c r="G73" s="10"/>
      <x:c r="H73" s="10"/>
      <x:c r="L73" s="14"/>
      <x:c r="M73" s="14"/>
      <x:c r="N73" s="14"/>
      <x:c r="O73" s="14" t="str">
        <x:f>IF(L73="","",L73-M73-N73)</x:f>
      </x:c>
    </x:row>
    <x:row r="74">
      <x:c r="G74" s="10"/>
      <x:c r="H74" s="10"/>
      <x:c r="L74" s="14"/>
      <x:c r="M74" s="14"/>
      <x:c r="N74" s="14"/>
      <x:c r="O74" s="14" t="str">
        <x:f>IF(L74="","",L74-M74-N74)</x:f>
      </x:c>
    </x:row>
    <x:row r="75">
      <x:c r="G75" s="10"/>
      <x:c r="H75" s="10"/>
      <x:c r="L75" s="14"/>
      <x:c r="M75" s="14"/>
      <x:c r="N75" s="14"/>
      <x:c r="O75" s="14" t="str">
        <x:f>IF(L75="","",L75-M75-N75)</x:f>
      </x:c>
    </x:row>
    <x:row r="76">
      <x:c r="G76" s="10"/>
      <x:c r="H76" s="10"/>
      <x:c r="L76" s="14"/>
      <x:c r="M76" s="14"/>
      <x:c r="N76" s="14"/>
      <x:c r="O76" s="14" t="str">
        <x:f>IF(L76="","",L76-M76-N76)</x:f>
      </x:c>
    </x:row>
    <x:row r="77">
      <x:c r="G77" s="10"/>
      <x:c r="H77" s="10"/>
      <x:c r="L77" s="14"/>
      <x:c r="M77" s="14"/>
      <x:c r="N77" s="14"/>
      <x:c r="O77" s="14" t="str">
        <x:f>IF(L77="","",L77-M77-N77)</x:f>
      </x:c>
    </x:row>
    <x:row r="78">
      <x:c r="G78" s="10"/>
      <x:c r="H78" s="10"/>
      <x:c r="L78" s="14"/>
      <x:c r="M78" s="14"/>
      <x:c r="N78" s="14"/>
      <x:c r="O78" s="14" t="str">
        <x:f>IF(L78="","",L78-M78-N78)</x:f>
      </x:c>
    </x:row>
    <x:row r="79">
      <x:c r="G79" s="10"/>
      <x:c r="H79" s="10"/>
      <x:c r="L79" s="14"/>
      <x:c r="M79" s="14"/>
      <x:c r="N79" s="14"/>
      <x:c r="O79" s="14" t="str">
        <x:f>IF(L79="","",L79-M79-N79)</x:f>
      </x:c>
    </x:row>
    <x:row r="80">
      <x:c r="G80" s="10"/>
      <x:c r="H80" s="10"/>
      <x:c r="L80" s="14"/>
      <x:c r="M80" s="14"/>
      <x:c r="N80" s="14"/>
      <x:c r="O80" s="14" t="str">
        <x:f>IF(L80="","",L80-M80-N80)</x:f>
      </x:c>
    </x:row>
    <x:row r="81">
      <x:c r="G81" s="10"/>
      <x:c r="H81" s="10"/>
      <x:c r="L81" s="14"/>
      <x:c r="M81" s="14"/>
      <x:c r="N81" s="14"/>
      <x:c r="O81" s="14" t="str">
        <x:f>IF(L81="","",L81-M81-N81)</x:f>
      </x:c>
    </x:row>
    <x:row r="82">
      <x:c r="G82" s="10"/>
      <x:c r="H82" s="10"/>
      <x:c r="L82" s="14"/>
      <x:c r="M82" s="14"/>
      <x:c r="N82" s="14"/>
      <x:c r="O82" s="14" t="str">
        <x:f>IF(L82="","",L82-M82-N82)</x:f>
      </x:c>
    </x:row>
    <x:row r="83">
      <x:c r="G83" s="10"/>
      <x:c r="H83" s="10"/>
      <x:c r="L83" s="14"/>
      <x:c r="M83" s="14"/>
      <x:c r="N83" s="14"/>
      <x:c r="O83" s="14" t="str">
        <x:f>IF(L83="","",L83-M83-N83)</x:f>
      </x:c>
    </x:row>
    <x:row r="84">
      <x:c r="G84" s="10"/>
      <x:c r="H84" s="10"/>
      <x:c r="L84" s="14"/>
      <x:c r="M84" s="14"/>
      <x:c r="N84" s="14"/>
      <x:c r="O84" s="14" t="str">
        <x:f>IF(L84="","",L84-M84-N84)</x:f>
      </x:c>
    </x:row>
    <x:row r="85">
      <x:c r="G85" s="10"/>
      <x:c r="H85" s="10"/>
      <x:c r="L85" s="14"/>
      <x:c r="M85" s="14"/>
      <x:c r="N85" s="14"/>
      <x:c r="O85" s="14" t="str">
        <x:f>IF(L85="","",L85-M85-N85)</x:f>
      </x:c>
    </x:row>
    <x:row r="86">
      <x:c r="G86" s="10"/>
      <x:c r="H86" s="10"/>
      <x:c r="L86" s="14"/>
      <x:c r="M86" s="14"/>
      <x:c r="N86" s="14"/>
      <x:c r="O86" s="14" t="str">
        <x:f>IF(L86="","",L86-M86-N86)</x:f>
      </x:c>
    </x:row>
    <x:row r="87">
      <x:c r="G87" s="10"/>
      <x:c r="H87" s="10"/>
      <x:c r="L87" s="14"/>
      <x:c r="M87" s="14"/>
      <x:c r="N87" s="14"/>
      <x:c r="O87" s="14" t="str">
        <x:f>IF(L87="","",L87-M87-N87)</x:f>
      </x:c>
    </x:row>
    <x:row r="88">
      <x:c r="G88" s="10"/>
      <x:c r="H88" s="10"/>
      <x:c r="L88" s="14"/>
      <x:c r="M88" s="14"/>
      <x:c r="N88" s="14"/>
      <x:c r="O88" s="14" t="str">
        <x:f>IF(L88="","",L88-M88-N88)</x:f>
      </x:c>
    </x:row>
    <x:row r="89">
      <x:c r="G89" s="10"/>
      <x:c r="H89" s="10"/>
      <x:c r="L89" s="14"/>
      <x:c r="M89" s="14"/>
      <x:c r="N89" s="14"/>
      <x:c r="O89" s="14" t="str">
        <x:f>IF(L89="","",L89-M89-N89)</x:f>
      </x:c>
    </x:row>
    <x:row r="90">
      <x:c r="G90" s="10"/>
      <x:c r="H90" s="10"/>
      <x:c r="L90" s="14"/>
      <x:c r="M90" s="14"/>
      <x:c r="N90" s="14"/>
      <x:c r="O90" s="14" t="str">
        <x:f>IF(L90="","",L90-M90-N90)</x:f>
      </x:c>
    </x:row>
    <x:row r="91">
      <x:c r="G91" s="10"/>
      <x:c r="H91" s="10"/>
      <x:c r="L91" s="14"/>
      <x:c r="M91" s="14"/>
      <x:c r="N91" s="14"/>
      <x:c r="O91" s="14" t="str">
        <x:f>IF(L91="","",L91-M91-N91)</x:f>
      </x:c>
    </x:row>
    <x:row r="92">
      <x:c r="G92" s="10"/>
      <x:c r="H92" s="10"/>
      <x:c r="L92" s="14"/>
      <x:c r="M92" s="14"/>
      <x:c r="N92" s="14"/>
      <x:c r="O92" s="14" t="str">
        <x:f>IF(L92="","",L92-M92-N92)</x:f>
      </x:c>
    </x:row>
    <x:row r="93">
      <x:c r="G93" s="10"/>
      <x:c r="H93" s="10"/>
      <x:c r="L93" s="14"/>
      <x:c r="M93" s="14"/>
      <x:c r="N93" s="14"/>
      <x:c r="O93" s="14" t="str">
        <x:f>IF(L93="","",L93-M93-N93)</x:f>
      </x:c>
    </x:row>
    <x:row r="94">
      <x:c r="G94" s="10"/>
      <x:c r="H94" s="10"/>
      <x:c r="L94" s="14"/>
      <x:c r="M94" s="14"/>
      <x:c r="N94" s="14"/>
      <x:c r="O94" s="14" t="str">
        <x:f>IF(L94="","",L94-M94-N94)</x:f>
      </x:c>
    </x:row>
    <x:row r="95">
      <x:c r="G95" s="10"/>
      <x:c r="H95" s="10"/>
      <x:c r="L95" s="14"/>
      <x:c r="M95" s="14"/>
      <x:c r="N95" s="14"/>
      <x:c r="O95" s="14" t="str">
        <x:f>IF(L95="","",L95-M95-N95)</x:f>
      </x:c>
    </x:row>
    <x:row r="96">
      <x:c r="G96" s="10"/>
      <x:c r="H96" s="10"/>
      <x:c r="L96" s="14"/>
      <x:c r="M96" s="14"/>
      <x:c r="N96" s="14"/>
      <x:c r="O96" s="14" t="str">
        <x:f>IF(L96="","",L96-M96-N96)</x:f>
      </x:c>
    </x:row>
    <x:row r="97">
      <x:c r="G97" s="10"/>
      <x:c r="H97" s="10"/>
      <x:c r="L97" s="14"/>
      <x:c r="M97" s="14"/>
      <x:c r="N97" s="14"/>
      <x:c r="O97" s="14" t="str">
        <x:f>IF(L97="","",L97-M97-N97)</x:f>
      </x:c>
    </x:row>
    <x:row r="98">
      <x:c r="G98" s="10"/>
      <x:c r="H98" s="10"/>
      <x:c r="L98" s="14"/>
      <x:c r="M98" s="14"/>
      <x:c r="N98" s="14"/>
      <x:c r="O98" s="14" t="str">
        <x:f>IF(L98="","",L98-M98-N98)</x:f>
      </x:c>
    </x:row>
    <x:row r="99">
      <x:c r="G99" s="10"/>
      <x:c r="H99" s="10"/>
      <x:c r="L99" s="14"/>
      <x:c r="M99" s="14"/>
      <x:c r="N99" s="14"/>
      <x:c r="O99" s="14" t="str">
        <x:f>IF(L99="","",L99-M99-N99)</x:f>
      </x:c>
    </x:row>
    <x:row r="100">
      <x:c r="G100" s="10"/>
      <x:c r="H100" s="10"/>
      <x:c r="L100" s="14"/>
      <x:c r="M100" s="14"/>
      <x:c r="N100" s="14"/>
      <x:c r="O100" s="14" t="str">
        <x:f>IF(L100="","",L100-M100-N100)</x:f>
      </x:c>
    </x:row>
    <x:row r="101">
      <x:c r="G101" s="10"/>
      <x:c r="H101" s="10"/>
      <x:c r="L101" s="14"/>
      <x:c r="M101" s="14"/>
      <x:c r="N101" s="14"/>
      <x:c r="O101" s="14" t="str">
        <x:f>IF(L101="","",L101-M101-N101)</x:f>
      </x:c>
    </x:row>
    <x:row r="102">
      <x:c r="G102" s="10"/>
      <x:c r="H102" s="10"/>
      <x:c r="L102" s="14"/>
      <x:c r="M102" s="14"/>
      <x:c r="N102" s="14"/>
      <x:c r="O102" s="14" t="str">
        <x:f>IF(L102="","",L102-M102-N102)</x:f>
      </x:c>
    </x:row>
    <x:row r="103">
      <x:c r="G103" s="10"/>
      <x:c r="H103" s="10"/>
      <x:c r="L103" s="14"/>
      <x:c r="M103" s="14"/>
      <x:c r="N103" s="14"/>
      <x:c r="O103" s="14" t="str">
        <x:f>IF(L103="","",L103-M103-N103)</x:f>
      </x:c>
    </x:row>
    <x:row r="104">
      <x:c r="G104" s="10"/>
      <x:c r="H104" s="10"/>
      <x:c r="L104" s="14"/>
      <x:c r="M104" s="14"/>
      <x:c r="N104" s="14"/>
      <x:c r="O104" s="14" t="str">
        <x:f>IF(L104="","",L104-M104-N104)</x:f>
      </x:c>
    </x:row>
  </x:sheetData>
  <x:mergeCells>
    <x:mergeCell ref="A1:R1"/>
    <x:mergeCell ref="A2:R2"/>
  </x:mergeCells>
  <x:pageMargins left="0.7" right="0.7" top="0.75" bottom="0.75" header="0.3" footer="0.3"/>
</x:worksheet>
</file>

<file path=xl/worksheets/sheet28.xml><?xml version="1.0" encoding="utf-8"?>
<x:worksheet xmlns:x="http://schemas.openxmlformats.org/spreadsheetml/2006/main">
  <x:sheetViews>
    <x:sheetView showGridLines="0" workbookViewId="0"/>
  </x:sheetViews>
  <x:sheetFormatPr defaultRowHeight="15"/>
  <x:cols>
    <x:col min="1" max="1" width="16" hidden="0" customWidth="1"/>
    <x:col min="2" max="2" width="13" hidden="0" customWidth="1"/>
    <x:col min="3" max="3" width="15" hidden="0" customWidth="1"/>
    <x:col min="4" max="4" width="14" hidden="0" customWidth="1"/>
    <x:col min="5" max="5" width="16" hidden="0" customWidth="1"/>
    <x:col min="6" max="6" width="12" hidden="0" customWidth="1"/>
    <x:col min="7" max="7" width="14" hidden="0" customWidth="1"/>
    <x:col min="8" max="8" width="14" hidden="0" customWidth="1"/>
    <x:col min="9" max="9" width="14" hidden="0" customWidth="1"/>
    <x:col min="10" max="10" width="16" hidden="0" customWidth="1"/>
    <x:col min="11" max="11" width="12" hidden="0" customWidth="1"/>
    <x:col min="12" max="12" width="16" hidden="0" customWidth="1"/>
    <x:col min="13" max="13" width="12" hidden="0" customWidth="1"/>
    <x:col min="14" max="14" width="14" hidden="0" customWidth="1"/>
    <x:col min="15" max="15" width="24" hidden="0" customWidth="1"/>
  </x:cols>
  <x:sheetData>
    <x:row r="1">
      <x:c r="A1" s="2" t="str">
        <x:v>Fuel Register</x:v>
      </x:c>
    </x:row>
    <x:row r="2">
      <x:c r="A2" s="5" t="str">
        <x:v>Enter approved source data only. Formula/control columns should not be overwritten.</x:v>
      </x:c>
    </x:row>
    <x:row r="4">
      <x:c r="A4" s="9" t="str">
        <x:v>Fuel ID</x:v>
      </x:c>
      <x:c r="B4" s="9" t="str">
        <x:v>Date</x:v>
      </x:c>
      <x:c r="C4" s="9" t="str">
        <x:v>Vehicle No</x:v>
      </x:c>
      <x:c r="D4" s="9" t="str">
        <x:v>Driver ID</x:v>
      </x:c>
      <x:c r="E4" s="9" t="str">
        <x:v>Trip ID</x:v>
      </x:c>
      <x:c r="F4" s="9" t="str">
        <x:v>Litres</x:v>
      </x:c>
      <x:c r="G4" s="9" t="str">
        <x:v>Rate/Litre</x:v>
      </x:c>
      <x:c r="H4" s="9" t="str">
        <x:v>Amount</x:v>
      </x:c>
      <x:c r="I4" s="9" t="str">
        <x:v>Odometer</x:v>
      </x:c>
      <x:c r="J4" s="9" t="str">
        <x:v>Receipt No</x:v>
      </x:c>
      <x:c r="K4" s="9" t="str">
        <x:v>Mode</x:v>
      </x:c>
      <x:c r="L4" s="9" t="str">
        <x:v>Approved By</x:v>
      </x:c>
      <x:c r="M4" s="9" t="str">
        <x:v>Billable?</x:v>
      </x:c>
      <x:c r="N4" s="9" t="str">
        <x:v>Customer ID</x:v>
      </x:c>
      <x:c r="O4" s="9" t="str">
        <x:v>Exception</x:v>
      </x:c>
    </x:row>
    <x:row r="5">
      <x:c r="B5" s="10"/>
      <x:c r="G5" s="14"/>
      <x:c r="H5" s="14" t="str">
        <x:f>IF(OR(F5="",G5=""),"",F5*G5)</x:f>
      </x:c>
      <x:c r="O5" t="str">
        <x:f>IF(A5="","",IF(OR(F5&lt;=0,G5&lt;=0),"INVALID FUEL/RATE",IF(AND(M5="Yes",N5=""),"CUSTOMER REQUIRED","OK")))</x:f>
      </x:c>
    </x:row>
    <x:row r="6">
      <x:c r="B6" s="10"/>
      <x:c r="G6" s="14"/>
      <x:c r="H6" s="14" t="str">
        <x:f>IF(OR(F6="",G6=""),"",F6*G6)</x:f>
      </x:c>
      <x:c r="O6" t="str">
        <x:f>IF(A6="","",IF(OR(F6&lt;=0,G6&lt;=0),"INVALID FUEL/RATE",IF(AND(M6="Yes",N6=""),"CUSTOMER REQUIRED","OK")))</x:f>
      </x:c>
    </x:row>
    <x:row r="7">
      <x:c r="B7" s="10"/>
      <x:c r="G7" s="14"/>
      <x:c r="H7" s="14" t="str">
        <x:f>IF(OR(F7="",G7=""),"",F7*G7)</x:f>
      </x:c>
      <x:c r="O7" t="str">
        <x:f>IF(A7="","",IF(OR(F7&lt;=0,G7&lt;=0),"INVALID FUEL/RATE",IF(AND(M7="Yes",N7=""),"CUSTOMER REQUIRED","OK")))</x:f>
      </x:c>
    </x:row>
    <x:row r="8">
      <x:c r="B8" s="10"/>
      <x:c r="G8" s="14"/>
      <x:c r="H8" s="14" t="str">
        <x:f>IF(OR(F8="",G8=""),"",F8*G8)</x:f>
      </x:c>
      <x:c r="O8" t="str">
        <x:f>IF(A8="","",IF(OR(F8&lt;=0,G8&lt;=0),"INVALID FUEL/RATE",IF(AND(M8="Yes",N8=""),"CUSTOMER REQUIRED","OK")))</x:f>
      </x:c>
    </x:row>
    <x:row r="9">
      <x:c r="B9" s="10"/>
      <x:c r="G9" s="14"/>
      <x:c r="H9" s="14" t="str">
        <x:f>IF(OR(F9="",G9=""),"",F9*G9)</x:f>
      </x:c>
      <x:c r="O9" t="str">
        <x:f>IF(A9="","",IF(OR(F9&lt;=0,G9&lt;=0),"INVALID FUEL/RATE",IF(AND(M9="Yes",N9=""),"CUSTOMER REQUIRED","OK")))</x:f>
      </x:c>
    </x:row>
    <x:row r="10">
      <x:c r="B10" s="10"/>
      <x:c r="G10" s="14"/>
      <x:c r="H10" s="14" t="str">
        <x:f>IF(OR(F10="",G10=""),"",F10*G10)</x:f>
      </x:c>
      <x:c r="O10" t="str">
        <x:f>IF(A10="","",IF(OR(F10&lt;=0,G10&lt;=0),"INVALID FUEL/RATE",IF(AND(M10="Yes",N10=""),"CUSTOMER REQUIRED","OK")))</x:f>
      </x:c>
    </x:row>
    <x:row r="11">
      <x:c r="B11" s="10"/>
      <x:c r="G11" s="14"/>
      <x:c r="H11" s="14" t="str">
        <x:f>IF(OR(F11="",G11=""),"",F11*G11)</x:f>
      </x:c>
      <x:c r="O11" t="str">
        <x:f>IF(A11="","",IF(OR(F11&lt;=0,G11&lt;=0),"INVALID FUEL/RATE",IF(AND(M11="Yes",N11=""),"CUSTOMER REQUIRED","OK")))</x:f>
      </x:c>
    </x:row>
    <x:row r="12">
      <x:c r="B12" s="10"/>
      <x:c r="G12" s="14"/>
      <x:c r="H12" s="14" t="str">
        <x:f>IF(OR(F12="",G12=""),"",F12*G12)</x:f>
      </x:c>
      <x:c r="O12" t="str">
        <x:f>IF(A12="","",IF(OR(F12&lt;=0,G12&lt;=0),"INVALID FUEL/RATE",IF(AND(M12="Yes",N12=""),"CUSTOMER REQUIRED","OK")))</x:f>
      </x:c>
    </x:row>
    <x:row r="13">
      <x:c r="B13" s="10"/>
      <x:c r="G13" s="14"/>
      <x:c r="H13" s="14" t="str">
        <x:f>IF(OR(F13="",G13=""),"",F13*G13)</x:f>
      </x:c>
      <x:c r="O13" t="str">
        <x:f>IF(A13="","",IF(OR(F13&lt;=0,G13&lt;=0),"INVALID FUEL/RATE",IF(AND(M13="Yes",N13=""),"CUSTOMER REQUIRED","OK")))</x:f>
      </x:c>
    </x:row>
    <x:row r="14">
      <x:c r="B14" s="10"/>
      <x:c r="G14" s="14"/>
      <x:c r="H14" s="14" t="str">
        <x:f>IF(OR(F14="",G14=""),"",F14*G14)</x:f>
      </x:c>
      <x:c r="O14" t="str">
        <x:f>IF(A14="","",IF(OR(F14&lt;=0,G14&lt;=0),"INVALID FUEL/RATE",IF(AND(M14="Yes",N14=""),"CUSTOMER REQUIRED","OK")))</x:f>
      </x:c>
    </x:row>
    <x:row r="15">
      <x:c r="B15" s="10"/>
      <x:c r="G15" s="14"/>
      <x:c r="H15" s="14" t="str">
        <x:f>IF(OR(F15="",G15=""),"",F15*G15)</x:f>
      </x:c>
      <x:c r="O15" t="str">
        <x:f>IF(A15="","",IF(OR(F15&lt;=0,G15&lt;=0),"INVALID FUEL/RATE",IF(AND(M15="Yes",N15=""),"CUSTOMER REQUIRED","OK")))</x:f>
      </x:c>
    </x:row>
    <x:row r="16">
      <x:c r="B16" s="10"/>
      <x:c r="G16" s="14"/>
      <x:c r="H16" s="14" t="str">
        <x:f>IF(OR(F16="",G16=""),"",F16*G16)</x:f>
      </x:c>
      <x:c r="O16" t="str">
        <x:f>IF(A16="","",IF(OR(F16&lt;=0,G16&lt;=0),"INVALID FUEL/RATE",IF(AND(M16="Yes",N16=""),"CUSTOMER REQUIRED","OK")))</x:f>
      </x:c>
    </x:row>
    <x:row r="17">
      <x:c r="B17" s="10"/>
      <x:c r="G17" s="14"/>
      <x:c r="H17" s="14" t="str">
        <x:f>IF(OR(F17="",G17=""),"",F17*G17)</x:f>
      </x:c>
      <x:c r="O17" t="str">
        <x:f>IF(A17="","",IF(OR(F17&lt;=0,G17&lt;=0),"INVALID FUEL/RATE",IF(AND(M17="Yes",N17=""),"CUSTOMER REQUIRED","OK")))</x:f>
      </x:c>
    </x:row>
    <x:row r="18">
      <x:c r="B18" s="10"/>
      <x:c r="G18" s="14"/>
      <x:c r="H18" s="14" t="str">
        <x:f>IF(OR(F18="",G18=""),"",F18*G18)</x:f>
      </x:c>
      <x:c r="O18" t="str">
        <x:f>IF(A18="","",IF(OR(F18&lt;=0,G18&lt;=0),"INVALID FUEL/RATE",IF(AND(M18="Yes",N18=""),"CUSTOMER REQUIRED","OK")))</x:f>
      </x:c>
    </x:row>
    <x:row r="19">
      <x:c r="B19" s="10"/>
      <x:c r="G19" s="14"/>
      <x:c r="H19" s="14" t="str">
        <x:f>IF(OR(F19="",G19=""),"",F19*G19)</x:f>
      </x:c>
      <x:c r="O19" t="str">
        <x:f>IF(A19="","",IF(OR(F19&lt;=0,G19&lt;=0),"INVALID FUEL/RATE",IF(AND(M19="Yes",N19=""),"CUSTOMER REQUIRED","OK")))</x:f>
      </x:c>
    </x:row>
    <x:row r="20">
      <x:c r="B20" s="10"/>
      <x:c r="G20" s="14"/>
      <x:c r="H20" s="14" t="str">
        <x:f>IF(OR(F20="",G20=""),"",F20*G20)</x:f>
      </x:c>
      <x:c r="O20" t="str">
        <x:f>IF(A20="","",IF(OR(F20&lt;=0,G20&lt;=0),"INVALID FUEL/RATE",IF(AND(M20="Yes",N20=""),"CUSTOMER REQUIRED","OK")))</x:f>
      </x:c>
    </x:row>
    <x:row r="21">
      <x:c r="B21" s="10"/>
      <x:c r="G21" s="14"/>
      <x:c r="H21" s="14" t="str">
        <x:f>IF(OR(F21="",G21=""),"",F21*G21)</x:f>
      </x:c>
      <x:c r="O21" t="str">
        <x:f>IF(A21="","",IF(OR(F21&lt;=0,G21&lt;=0),"INVALID FUEL/RATE",IF(AND(M21="Yes",N21=""),"CUSTOMER REQUIRED","OK")))</x:f>
      </x:c>
    </x:row>
    <x:row r="22">
      <x:c r="B22" s="10"/>
      <x:c r="G22" s="14"/>
      <x:c r="H22" s="14" t="str">
        <x:f>IF(OR(F22="",G22=""),"",F22*G22)</x:f>
      </x:c>
      <x:c r="O22" t="str">
        <x:f>IF(A22="","",IF(OR(F22&lt;=0,G22&lt;=0),"INVALID FUEL/RATE",IF(AND(M22="Yes",N22=""),"CUSTOMER REQUIRED","OK")))</x:f>
      </x:c>
    </x:row>
    <x:row r="23">
      <x:c r="B23" s="10"/>
      <x:c r="G23" s="14"/>
      <x:c r="H23" s="14" t="str">
        <x:f>IF(OR(F23="",G23=""),"",F23*G23)</x:f>
      </x:c>
      <x:c r="O23" t="str">
        <x:f>IF(A23="","",IF(OR(F23&lt;=0,G23&lt;=0),"INVALID FUEL/RATE",IF(AND(M23="Yes",N23=""),"CUSTOMER REQUIRED","OK")))</x:f>
      </x:c>
    </x:row>
    <x:row r="24">
      <x:c r="B24" s="10"/>
      <x:c r="G24" s="14"/>
      <x:c r="H24" s="14" t="str">
        <x:f>IF(OR(F24="",G24=""),"",F24*G24)</x:f>
      </x:c>
      <x:c r="O24" t="str">
        <x:f>IF(A24="","",IF(OR(F24&lt;=0,G24&lt;=0),"INVALID FUEL/RATE",IF(AND(M24="Yes",N24=""),"CUSTOMER REQUIRED","OK")))</x:f>
      </x:c>
    </x:row>
    <x:row r="25">
      <x:c r="B25" s="10"/>
      <x:c r="G25" s="14"/>
      <x:c r="H25" s="14" t="str">
        <x:f>IF(OR(F25="",G25=""),"",F25*G25)</x:f>
      </x:c>
      <x:c r="O25" t="str">
        <x:f>IF(A25="","",IF(OR(F25&lt;=0,G25&lt;=0),"INVALID FUEL/RATE",IF(AND(M25="Yes",N25=""),"CUSTOMER REQUIRED","OK")))</x:f>
      </x:c>
    </x:row>
    <x:row r="26">
      <x:c r="B26" s="10"/>
      <x:c r="G26" s="14"/>
      <x:c r="H26" s="14" t="str">
        <x:f>IF(OR(F26="",G26=""),"",F26*G26)</x:f>
      </x:c>
      <x:c r="O26" t="str">
        <x:f>IF(A26="","",IF(OR(F26&lt;=0,G26&lt;=0),"INVALID FUEL/RATE",IF(AND(M26="Yes",N26=""),"CUSTOMER REQUIRED","OK")))</x:f>
      </x:c>
    </x:row>
    <x:row r="27">
      <x:c r="B27" s="10"/>
      <x:c r="G27" s="14"/>
      <x:c r="H27" s="14" t="str">
        <x:f>IF(OR(F27="",G27=""),"",F27*G27)</x:f>
      </x:c>
      <x:c r="O27" t="str">
        <x:f>IF(A27="","",IF(OR(F27&lt;=0,G27&lt;=0),"INVALID FUEL/RATE",IF(AND(M27="Yes",N27=""),"CUSTOMER REQUIRED","OK")))</x:f>
      </x:c>
    </x:row>
    <x:row r="28">
      <x:c r="B28" s="10"/>
      <x:c r="G28" s="14"/>
      <x:c r="H28" s="14" t="str">
        <x:f>IF(OR(F28="",G28=""),"",F28*G28)</x:f>
      </x:c>
      <x:c r="O28" t="str">
        <x:f>IF(A28="","",IF(OR(F28&lt;=0,G28&lt;=0),"INVALID FUEL/RATE",IF(AND(M28="Yes",N28=""),"CUSTOMER REQUIRED","OK")))</x:f>
      </x:c>
    </x:row>
    <x:row r="29">
      <x:c r="B29" s="10"/>
      <x:c r="G29" s="14"/>
      <x:c r="H29" s="14" t="str">
        <x:f>IF(OR(F29="",G29=""),"",F29*G29)</x:f>
      </x:c>
      <x:c r="O29" t="str">
        <x:f>IF(A29="","",IF(OR(F29&lt;=0,G29&lt;=0),"INVALID FUEL/RATE",IF(AND(M29="Yes",N29=""),"CUSTOMER REQUIRED","OK")))</x:f>
      </x:c>
    </x:row>
    <x:row r="30">
      <x:c r="B30" s="10"/>
      <x:c r="G30" s="14"/>
      <x:c r="H30" s="14" t="str">
        <x:f>IF(OR(F30="",G30=""),"",F30*G30)</x:f>
      </x:c>
      <x:c r="O30" t="str">
        <x:f>IF(A30="","",IF(OR(F30&lt;=0,G30&lt;=0),"INVALID FUEL/RATE",IF(AND(M30="Yes",N30=""),"CUSTOMER REQUIRED","OK")))</x:f>
      </x:c>
    </x:row>
    <x:row r="31">
      <x:c r="B31" s="10"/>
      <x:c r="G31" s="14"/>
      <x:c r="H31" s="14" t="str">
        <x:f>IF(OR(F31="",G31=""),"",F31*G31)</x:f>
      </x:c>
      <x:c r="O31" t="str">
        <x:f>IF(A31="","",IF(OR(F31&lt;=0,G31&lt;=0),"INVALID FUEL/RATE",IF(AND(M31="Yes",N31=""),"CUSTOMER REQUIRED","OK")))</x:f>
      </x:c>
    </x:row>
    <x:row r="32">
      <x:c r="B32" s="10"/>
      <x:c r="G32" s="14"/>
      <x:c r="H32" s="14" t="str">
        <x:f>IF(OR(F32="",G32=""),"",F32*G32)</x:f>
      </x:c>
      <x:c r="O32" t="str">
        <x:f>IF(A32="","",IF(OR(F32&lt;=0,G32&lt;=0),"INVALID FUEL/RATE",IF(AND(M32="Yes",N32=""),"CUSTOMER REQUIRED","OK")))</x:f>
      </x:c>
    </x:row>
    <x:row r="33">
      <x:c r="B33" s="10"/>
      <x:c r="G33" s="14"/>
      <x:c r="H33" s="14" t="str">
        <x:f>IF(OR(F33="",G33=""),"",F33*G33)</x:f>
      </x:c>
      <x:c r="O33" t="str">
        <x:f>IF(A33="","",IF(OR(F33&lt;=0,G33&lt;=0),"INVALID FUEL/RATE",IF(AND(M33="Yes",N33=""),"CUSTOMER REQUIRED","OK")))</x:f>
      </x:c>
    </x:row>
    <x:row r="34">
      <x:c r="B34" s="10"/>
      <x:c r="G34" s="14"/>
      <x:c r="H34" s="14" t="str">
        <x:f>IF(OR(F34="",G34=""),"",F34*G34)</x:f>
      </x:c>
      <x:c r="O34" t="str">
        <x:f>IF(A34="","",IF(OR(F34&lt;=0,G34&lt;=0),"INVALID FUEL/RATE",IF(AND(M34="Yes",N34=""),"CUSTOMER REQUIRED","OK")))</x:f>
      </x:c>
    </x:row>
    <x:row r="35">
      <x:c r="B35" s="10"/>
      <x:c r="G35" s="14"/>
      <x:c r="H35" s="14" t="str">
        <x:f>IF(OR(F35="",G35=""),"",F35*G35)</x:f>
      </x:c>
      <x:c r="O35" t="str">
        <x:f>IF(A35="","",IF(OR(F35&lt;=0,G35&lt;=0),"INVALID FUEL/RATE",IF(AND(M35="Yes",N35=""),"CUSTOMER REQUIRED","OK")))</x:f>
      </x:c>
    </x:row>
    <x:row r="36">
      <x:c r="B36" s="10"/>
      <x:c r="G36" s="14"/>
      <x:c r="H36" s="14" t="str">
        <x:f>IF(OR(F36="",G36=""),"",F36*G36)</x:f>
      </x:c>
      <x:c r="O36" t="str">
        <x:f>IF(A36="","",IF(OR(F36&lt;=0,G36&lt;=0),"INVALID FUEL/RATE",IF(AND(M36="Yes",N36=""),"CUSTOMER REQUIRED","OK")))</x:f>
      </x:c>
    </x:row>
    <x:row r="37">
      <x:c r="B37" s="10"/>
      <x:c r="G37" s="14"/>
      <x:c r="H37" s="14" t="str">
        <x:f>IF(OR(F37="",G37=""),"",F37*G37)</x:f>
      </x:c>
      <x:c r="O37" t="str">
        <x:f>IF(A37="","",IF(OR(F37&lt;=0,G37&lt;=0),"INVALID FUEL/RATE",IF(AND(M37="Yes",N37=""),"CUSTOMER REQUIRED","OK")))</x:f>
      </x:c>
    </x:row>
    <x:row r="38">
      <x:c r="B38" s="10"/>
      <x:c r="G38" s="14"/>
      <x:c r="H38" s="14" t="str">
        <x:f>IF(OR(F38="",G38=""),"",F38*G38)</x:f>
      </x:c>
      <x:c r="O38" t="str">
        <x:f>IF(A38="","",IF(OR(F38&lt;=0,G38&lt;=0),"INVALID FUEL/RATE",IF(AND(M38="Yes",N38=""),"CUSTOMER REQUIRED","OK")))</x:f>
      </x:c>
    </x:row>
    <x:row r="39">
      <x:c r="B39" s="10"/>
      <x:c r="G39" s="14"/>
      <x:c r="H39" s="14" t="str">
        <x:f>IF(OR(F39="",G39=""),"",F39*G39)</x:f>
      </x:c>
      <x:c r="O39" t="str">
        <x:f>IF(A39="","",IF(OR(F39&lt;=0,G39&lt;=0),"INVALID FUEL/RATE",IF(AND(M39="Yes",N39=""),"CUSTOMER REQUIRED","OK")))</x:f>
      </x:c>
    </x:row>
    <x:row r="40">
      <x:c r="B40" s="10"/>
      <x:c r="G40" s="14"/>
      <x:c r="H40" s="14" t="str">
        <x:f>IF(OR(F40="",G40=""),"",F40*G40)</x:f>
      </x:c>
      <x:c r="O40" t="str">
        <x:f>IF(A40="","",IF(OR(F40&lt;=0,G40&lt;=0),"INVALID FUEL/RATE",IF(AND(M40="Yes",N40=""),"CUSTOMER REQUIRED","OK")))</x:f>
      </x:c>
    </x:row>
    <x:row r="41">
      <x:c r="B41" s="10"/>
      <x:c r="G41" s="14"/>
      <x:c r="H41" s="14" t="str">
        <x:f>IF(OR(F41="",G41=""),"",F41*G41)</x:f>
      </x:c>
      <x:c r="O41" t="str">
        <x:f>IF(A41="","",IF(OR(F41&lt;=0,G41&lt;=0),"INVALID FUEL/RATE",IF(AND(M41="Yes",N41=""),"CUSTOMER REQUIRED","OK")))</x:f>
      </x:c>
    </x:row>
    <x:row r="42">
      <x:c r="B42" s="10"/>
      <x:c r="G42" s="14"/>
      <x:c r="H42" s="14" t="str">
        <x:f>IF(OR(F42="",G42=""),"",F42*G42)</x:f>
      </x:c>
      <x:c r="O42" t="str">
        <x:f>IF(A42="","",IF(OR(F42&lt;=0,G42&lt;=0),"INVALID FUEL/RATE",IF(AND(M42="Yes",N42=""),"CUSTOMER REQUIRED","OK")))</x:f>
      </x:c>
    </x:row>
    <x:row r="43">
      <x:c r="B43" s="10"/>
      <x:c r="G43" s="14"/>
      <x:c r="H43" s="14" t="str">
        <x:f>IF(OR(F43="",G43=""),"",F43*G43)</x:f>
      </x:c>
      <x:c r="O43" t="str">
        <x:f>IF(A43="","",IF(OR(F43&lt;=0,G43&lt;=0),"INVALID FUEL/RATE",IF(AND(M43="Yes",N43=""),"CUSTOMER REQUIRED","OK")))</x:f>
      </x:c>
    </x:row>
    <x:row r="44">
      <x:c r="B44" s="10"/>
      <x:c r="G44" s="14"/>
      <x:c r="H44" s="14" t="str">
        <x:f>IF(OR(F44="",G44=""),"",F44*G44)</x:f>
      </x:c>
      <x:c r="O44" t="str">
        <x:f>IF(A44="","",IF(OR(F44&lt;=0,G44&lt;=0),"INVALID FUEL/RATE",IF(AND(M44="Yes",N44=""),"CUSTOMER REQUIRED","OK")))</x:f>
      </x:c>
    </x:row>
    <x:row r="45">
      <x:c r="B45" s="10"/>
      <x:c r="G45" s="14"/>
      <x:c r="H45" s="14" t="str">
        <x:f>IF(OR(F45="",G45=""),"",F45*G45)</x:f>
      </x:c>
      <x:c r="O45" t="str">
        <x:f>IF(A45="","",IF(OR(F45&lt;=0,G45&lt;=0),"INVALID FUEL/RATE",IF(AND(M45="Yes",N45=""),"CUSTOMER REQUIRED","OK")))</x:f>
      </x:c>
    </x:row>
    <x:row r="46">
      <x:c r="B46" s="10"/>
      <x:c r="G46" s="14"/>
      <x:c r="H46" s="14" t="str">
        <x:f>IF(OR(F46="",G46=""),"",F46*G46)</x:f>
      </x:c>
      <x:c r="O46" t="str">
        <x:f>IF(A46="","",IF(OR(F46&lt;=0,G46&lt;=0),"INVALID FUEL/RATE",IF(AND(M46="Yes",N46=""),"CUSTOMER REQUIRED","OK")))</x:f>
      </x:c>
    </x:row>
    <x:row r="47">
      <x:c r="B47" s="10"/>
      <x:c r="G47" s="14"/>
      <x:c r="H47" s="14" t="str">
        <x:f>IF(OR(F47="",G47=""),"",F47*G47)</x:f>
      </x:c>
      <x:c r="O47" t="str">
        <x:f>IF(A47="","",IF(OR(F47&lt;=0,G47&lt;=0),"INVALID FUEL/RATE",IF(AND(M47="Yes",N47=""),"CUSTOMER REQUIRED","OK")))</x:f>
      </x:c>
    </x:row>
    <x:row r="48">
      <x:c r="B48" s="10"/>
      <x:c r="G48" s="14"/>
      <x:c r="H48" s="14" t="str">
        <x:f>IF(OR(F48="",G48=""),"",F48*G48)</x:f>
      </x:c>
      <x:c r="O48" t="str">
        <x:f>IF(A48="","",IF(OR(F48&lt;=0,G48&lt;=0),"INVALID FUEL/RATE",IF(AND(M48="Yes",N48=""),"CUSTOMER REQUIRED","OK")))</x:f>
      </x:c>
    </x:row>
    <x:row r="49">
      <x:c r="B49" s="10"/>
      <x:c r="G49" s="14"/>
      <x:c r="H49" s="14" t="str">
        <x:f>IF(OR(F49="",G49=""),"",F49*G49)</x:f>
      </x:c>
      <x:c r="O49" t="str">
        <x:f>IF(A49="","",IF(OR(F49&lt;=0,G49&lt;=0),"INVALID FUEL/RATE",IF(AND(M49="Yes",N49=""),"CUSTOMER REQUIRED","OK")))</x:f>
      </x:c>
    </x:row>
    <x:row r="50">
      <x:c r="B50" s="10"/>
      <x:c r="G50" s="14"/>
      <x:c r="H50" s="14" t="str">
        <x:f>IF(OR(F50="",G50=""),"",F50*G50)</x:f>
      </x:c>
      <x:c r="O50" t="str">
        <x:f>IF(A50="","",IF(OR(F50&lt;=0,G50&lt;=0),"INVALID FUEL/RATE",IF(AND(M50="Yes",N50=""),"CUSTOMER REQUIRED","OK")))</x:f>
      </x:c>
    </x:row>
    <x:row r="51">
      <x:c r="B51" s="10"/>
      <x:c r="G51" s="14"/>
      <x:c r="H51" s="14" t="str">
        <x:f>IF(OR(F51="",G51=""),"",F51*G51)</x:f>
      </x:c>
      <x:c r="O51" t="str">
        <x:f>IF(A51="","",IF(OR(F51&lt;=0,G51&lt;=0),"INVALID FUEL/RATE",IF(AND(M51="Yes",N51=""),"CUSTOMER REQUIRED","OK")))</x:f>
      </x:c>
    </x:row>
    <x:row r="52">
      <x:c r="B52" s="10"/>
      <x:c r="G52" s="14"/>
      <x:c r="H52" s="14" t="str">
        <x:f>IF(OR(F52="",G52=""),"",F52*G52)</x:f>
      </x:c>
      <x:c r="O52" t="str">
        <x:f>IF(A52="","",IF(OR(F52&lt;=0,G52&lt;=0),"INVALID FUEL/RATE",IF(AND(M52="Yes",N52=""),"CUSTOMER REQUIRED","OK")))</x:f>
      </x:c>
    </x:row>
    <x:row r="53">
      <x:c r="B53" s="10"/>
      <x:c r="G53" s="14"/>
      <x:c r="H53" s="14" t="str">
        <x:f>IF(OR(F53="",G53=""),"",F53*G53)</x:f>
      </x:c>
      <x:c r="O53" t="str">
        <x:f>IF(A53="","",IF(OR(F53&lt;=0,G53&lt;=0),"INVALID FUEL/RATE",IF(AND(M53="Yes",N53=""),"CUSTOMER REQUIRED","OK")))</x:f>
      </x:c>
    </x:row>
    <x:row r="54">
      <x:c r="B54" s="10"/>
      <x:c r="G54" s="14"/>
      <x:c r="H54" s="14" t="str">
        <x:f>IF(OR(F54="",G54=""),"",F54*G54)</x:f>
      </x:c>
      <x:c r="O54" t="str">
        <x:f>IF(A54="","",IF(OR(F54&lt;=0,G54&lt;=0),"INVALID FUEL/RATE",IF(AND(M54="Yes",N54=""),"CUSTOMER REQUIRED","OK")))</x:f>
      </x:c>
    </x:row>
    <x:row r="55">
      <x:c r="B55" s="10"/>
      <x:c r="G55" s="14"/>
      <x:c r="H55" s="14" t="str">
        <x:f>IF(OR(F55="",G55=""),"",F55*G55)</x:f>
      </x:c>
      <x:c r="O55" t="str">
        <x:f>IF(A55="","",IF(OR(F55&lt;=0,G55&lt;=0),"INVALID FUEL/RATE",IF(AND(M55="Yes",N55=""),"CUSTOMER REQUIRED","OK")))</x:f>
      </x:c>
    </x:row>
    <x:row r="56">
      <x:c r="B56" s="10"/>
      <x:c r="G56" s="14"/>
      <x:c r="H56" s="14" t="str">
        <x:f>IF(OR(F56="",G56=""),"",F56*G56)</x:f>
      </x:c>
      <x:c r="O56" t="str">
        <x:f>IF(A56="","",IF(OR(F56&lt;=0,G56&lt;=0),"INVALID FUEL/RATE",IF(AND(M56="Yes",N56=""),"CUSTOMER REQUIRED","OK")))</x:f>
      </x:c>
    </x:row>
    <x:row r="57">
      <x:c r="B57" s="10"/>
      <x:c r="G57" s="14"/>
      <x:c r="H57" s="14" t="str">
        <x:f>IF(OR(F57="",G57=""),"",F57*G57)</x:f>
      </x:c>
      <x:c r="O57" t="str">
        <x:f>IF(A57="","",IF(OR(F57&lt;=0,G57&lt;=0),"INVALID FUEL/RATE",IF(AND(M57="Yes",N57=""),"CUSTOMER REQUIRED","OK")))</x:f>
      </x:c>
    </x:row>
    <x:row r="58">
      <x:c r="B58" s="10"/>
      <x:c r="G58" s="14"/>
      <x:c r="H58" s="14" t="str">
        <x:f>IF(OR(F58="",G58=""),"",F58*G58)</x:f>
      </x:c>
      <x:c r="O58" t="str">
        <x:f>IF(A58="","",IF(OR(F58&lt;=0,G58&lt;=0),"INVALID FUEL/RATE",IF(AND(M58="Yes",N58=""),"CUSTOMER REQUIRED","OK")))</x:f>
      </x:c>
    </x:row>
    <x:row r="59">
      <x:c r="B59" s="10"/>
      <x:c r="G59" s="14"/>
      <x:c r="H59" s="14" t="str">
        <x:f>IF(OR(F59="",G59=""),"",F59*G59)</x:f>
      </x:c>
      <x:c r="O59" t="str">
        <x:f>IF(A59="","",IF(OR(F59&lt;=0,G59&lt;=0),"INVALID FUEL/RATE",IF(AND(M59="Yes",N59=""),"CUSTOMER REQUIRED","OK")))</x:f>
      </x:c>
    </x:row>
    <x:row r="60">
      <x:c r="B60" s="10"/>
      <x:c r="G60" s="14"/>
      <x:c r="H60" s="14" t="str">
        <x:f>IF(OR(F60="",G60=""),"",F60*G60)</x:f>
      </x:c>
      <x:c r="O60" t="str">
        <x:f>IF(A60="","",IF(OR(F60&lt;=0,G60&lt;=0),"INVALID FUEL/RATE",IF(AND(M60="Yes",N60=""),"CUSTOMER REQUIRED","OK")))</x:f>
      </x:c>
    </x:row>
    <x:row r="61">
      <x:c r="B61" s="10"/>
      <x:c r="G61" s="14"/>
      <x:c r="H61" s="14" t="str">
        <x:f>IF(OR(F61="",G61=""),"",F61*G61)</x:f>
      </x:c>
      <x:c r="O61" t="str">
        <x:f>IF(A61="","",IF(OR(F61&lt;=0,G61&lt;=0),"INVALID FUEL/RATE",IF(AND(M61="Yes",N61=""),"CUSTOMER REQUIRED","OK")))</x:f>
      </x:c>
    </x:row>
    <x:row r="62">
      <x:c r="B62" s="10"/>
      <x:c r="G62" s="14"/>
      <x:c r="H62" s="14" t="str">
        <x:f>IF(OR(F62="",G62=""),"",F62*G62)</x:f>
      </x:c>
      <x:c r="O62" t="str">
        <x:f>IF(A62="","",IF(OR(F62&lt;=0,G62&lt;=0),"INVALID FUEL/RATE",IF(AND(M62="Yes",N62=""),"CUSTOMER REQUIRED","OK")))</x:f>
      </x:c>
    </x:row>
    <x:row r="63">
      <x:c r="B63" s="10"/>
      <x:c r="G63" s="14"/>
      <x:c r="H63" s="14" t="str">
        <x:f>IF(OR(F63="",G63=""),"",F63*G63)</x:f>
      </x:c>
      <x:c r="O63" t="str">
        <x:f>IF(A63="","",IF(OR(F63&lt;=0,G63&lt;=0),"INVALID FUEL/RATE",IF(AND(M63="Yes",N63=""),"CUSTOMER REQUIRED","OK")))</x:f>
      </x:c>
    </x:row>
    <x:row r="64">
      <x:c r="B64" s="10"/>
      <x:c r="G64" s="14"/>
      <x:c r="H64" s="14" t="str">
        <x:f>IF(OR(F64="",G64=""),"",F64*G64)</x:f>
      </x:c>
      <x:c r="O64" t="str">
        <x:f>IF(A64="","",IF(OR(F64&lt;=0,G64&lt;=0),"INVALID FUEL/RATE",IF(AND(M64="Yes",N64=""),"CUSTOMER REQUIRED","OK")))</x:f>
      </x:c>
    </x:row>
    <x:row r="65">
      <x:c r="B65" s="10"/>
      <x:c r="G65" s="14"/>
      <x:c r="H65" s="14" t="str">
        <x:f>IF(OR(F65="",G65=""),"",F65*G65)</x:f>
      </x:c>
      <x:c r="O65" t="str">
        <x:f>IF(A65="","",IF(OR(F65&lt;=0,G65&lt;=0),"INVALID FUEL/RATE",IF(AND(M65="Yes",N65=""),"CUSTOMER REQUIRED","OK")))</x:f>
      </x:c>
    </x:row>
    <x:row r="66">
      <x:c r="B66" s="10"/>
      <x:c r="G66" s="14"/>
      <x:c r="H66" s="14" t="str">
        <x:f>IF(OR(F66="",G66=""),"",F66*G66)</x:f>
      </x:c>
      <x:c r="O66" t="str">
        <x:f>IF(A66="","",IF(OR(F66&lt;=0,G66&lt;=0),"INVALID FUEL/RATE",IF(AND(M66="Yes",N66=""),"CUSTOMER REQUIRED","OK")))</x:f>
      </x:c>
    </x:row>
    <x:row r="67">
      <x:c r="B67" s="10"/>
      <x:c r="G67" s="14"/>
      <x:c r="H67" s="14" t="str">
        <x:f>IF(OR(F67="",G67=""),"",F67*G67)</x:f>
      </x:c>
      <x:c r="O67" t="str">
        <x:f>IF(A67="","",IF(OR(F67&lt;=0,G67&lt;=0),"INVALID FUEL/RATE",IF(AND(M67="Yes",N67=""),"CUSTOMER REQUIRED","OK")))</x:f>
      </x:c>
    </x:row>
    <x:row r="68">
      <x:c r="B68" s="10"/>
      <x:c r="G68" s="14"/>
      <x:c r="H68" s="14" t="str">
        <x:f>IF(OR(F68="",G68=""),"",F68*G68)</x:f>
      </x:c>
      <x:c r="O68" t="str">
        <x:f>IF(A68="","",IF(OR(F68&lt;=0,G68&lt;=0),"INVALID FUEL/RATE",IF(AND(M68="Yes",N68=""),"CUSTOMER REQUIRED","OK")))</x:f>
      </x:c>
    </x:row>
    <x:row r="69">
      <x:c r="B69" s="10"/>
      <x:c r="G69" s="14"/>
      <x:c r="H69" s="14" t="str">
        <x:f>IF(OR(F69="",G69=""),"",F69*G69)</x:f>
      </x:c>
      <x:c r="O69" t="str">
        <x:f>IF(A69="","",IF(OR(F69&lt;=0,G69&lt;=0),"INVALID FUEL/RATE",IF(AND(M69="Yes",N69=""),"CUSTOMER REQUIRED","OK")))</x:f>
      </x:c>
    </x:row>
    <x:row r="70">
      <x:c r="B70" s="10"/>
      <x:c r="G70" s="14"/>
      <x:c r="H70" s="14" t="str">
        <x:f>IF(OR(F70="",G70=""),"",F70*G70)</x:f>
      </x:c>
      <x:c r="O70" t="str">
        <x:f>IF(A70="","",IF(OR(F70&lt;=0,G70&lt;=0),"INVALID FUEL/RATE",IF(AND(M70="Yes",N70=""),"CUSTOMER REQUIRED","OK")))</x:f>
      </x:c>
    </x:row>
    <x:row r="71">
      <x:c r="B71" s="10"/>
      <x:c r="G71" s="14"/>
      <x:c r="H71" s="14" t="str">
        <x:f>IF(OR(F71="",G71=""),"",F71*G71)</x:f>
      </x:c>
      <x:c r="O71" t="str">
        <x:f>IF(A71="","",IF(OR(F71&lt;=0,G71&lt;=0),"INVALID FUEL/RATE",IF(AND(M71="Yes",N71=""),"CUSTOMER REQUIRED","OK")))</x:f>
      </x:c>
    </x:row>
    <x:row r="72">
      <x:c r="B72" s="10"/>
      <x:c r="G72" s="14"/>
      <x:c r="H72" s="14" t="str">
        <x:f>IF(OR(F72="",G72=""),"",F72*G72)</x:f>
      </x:c>
      <x:c r="O72" t="str">
        <x:f>IF(A72="","",IF(OR(F72&lt;=0,G72&lt;=0),"INVALID FUEL/RATE",IF(AND(M72="Yes",N72=""),"CUSTOMER REQUIRED","OK")))</x:f>
      </x:c>
    </x:row>
    <x:row r="73">
      <x:c r="B73" s="10"/>
      <x:c r="G73" s="14"/>
      <x:c r="H73" s="14" t="str">
        <x:f>IF(OR(F73="",G73=""),"",F73*G73)</x:f>
      </x:c>
      <x:c r="O73" t="str">
        <x:f>IF(A73="","",IF(OR(F73&lt;=0,G73&lt;=0),"INVALID FUEL/RATE",IF(AND(M73="Yes",N73=""),"CUSTOMER REQUIRED","OK")))</x:f>
      </x:c>
    </x:row>
    <x:row r="74">
      <x:c r="B74" s="10"/>
      <x:c r="G74" s="14"/>
      <x:c r="H74" s="14" t="str">
        <x:f>IF(OR(F74="",G74=""),"",F74*G74)</x:f>
      </x:c>
      <x:c r="O74" t="str">
        <x:f>IF(A74="","",IF(OR(F74&lt;=0,G74&lt;=0),"INVALID FUEL/RATE",IF(AND(M74="Yes",N74=""),"CUSTOMER REQUIRED","OK")))</x:f>
      </x:c>
    </x:row>
    <x:row r="75">
      <x:c r="B75" s="10"/>
      <x:c r="G75" s="14"/>
      <x:c r="H75" s="14" t="str">
        <x:f>IF(OR(F75="",G75=""),"",F75*G75)</x:f>
      </x:c>
      <x:c r="O75" t="str">
        <x:f>IF(A75="","",IF(OR(F75&lt;=0,G75&lt;=0),"INVALID FUEL/RATE",IF(AND(M75="Yes",N75=""),"CUSTOMER REQUIRED","OK")))</x:f>
      </x:c>
    </x:row>
    <x:row r="76">
      <x:c r="B76" s="10"/>
      <x:c r="G76" s="14"/>
      <x:c r="H76" s="14" t="str">
        <x:f>IF(OR(F76="",G76=""),"",F76*G76)</x:f>
      </x:c>
      <x:c r="O76" t="str">
        <x:f>IF(A76="","",IF(OR(F76&lt;=0,G76&lt;=0),"INVALID FUEL/RATE",IF(AND(M76="Yes",N76=""),"CUSTOMER REQUIRED","OK")))</x:f>
      </x:c>
    </x:row>
    <x:row r="77">
      <x:c r="B77" s="10"/>
      <x:c r="G77" s="14"/>
      <x:c r="H77" s="14" t="str">
        <x:f>IF(OR(F77="",G77=""),"",F77*G77)</x:f>
      </x:c>
      <x:c r="O77" t="str">
        <x:f>IF(A77="","",IF(OR(F77&lt;=0,G77&lt;=0),"INVALID FUEL/RATE",IF(AND(M77="Yes",N77=""),"CUSTOMER REQUIRED","OK")))</x:f>
      </x:c>
    </x:row>
    <x:row r="78">
      <x:c r="B78" s="10"/>
      <x:c r="G78" s="14"/>
      <x:c r="H78" s="14" t="str">
        <x:f>IF(OR(F78="",G78=""),"",F78*G78)</x:f>
      </x:c>
      <x:c r="O78" t="str">
        <x:f>IF(A78="","",IF(OR(F78&lt;=0,G78&lt;=0),"INVALID FUEL/RATE",IF(AND(M78="Yes",N78=""),"CUSTOMER REQUIRED","OK")))</x:f>
      </x:c>
    </x:row>
    <x:row r="79">
      <x:c r="B79" s="10"/>
      <x:c r="G79" s="14"/>
      <x:c r="H79" s="14" t="str">
        <x:f>IF(OR(F79="",G79=""),"",F79*G79)</x:f>
      </x:c>
      <x:c r="O79" t="str">
        <x:f>IF(A79="","",IF(OR(F79&lt;=0,G79&lt;=0),"INVALID FUEL/RATE",IF(AND(M79="Yes",N79=""),"CUSTOMER REQUIRED","OK")))</x:f>
      </x:c>
    </x:row>
    <x:row r="80">
      <x:c r="B80" s="10"/>
      <x:c r="G80" s="14"/>
      <x:c r="H80" s="14" t="str">
        <x:f>IF(OR(F80="",G80=""),"",F80*G80)</x:f>
      </x:c>
      <x:c r="O80" t="str">
        <x:f>IF(A80="","",IF(OR(F80&lt;=0,G80&lt;=0),"INVALID FUEL/RATE",IF(AND(M80="Yes",N80=""),"CUSTOMER REQUIRED","OK")))</x:f>
      </x:c>
    </x:row>
    <x:row r="81">
      <x:c r="B81" s="10"/>
      <x:c r="G81" s="14"/>
      <x:c r="H81" s="14" t="str">
        <x:f>IF(OR(F81="",G81=""),"",F81*G81)</x:f>
      </x:c>
      <x:c r="O81" t="str">
        <x:f>IF(A81="","",IF(OR(F81&lt;=0,G81&lt;=0),"INVALID FUEL/RATE",IF(AND(M81="Yes",N81=""),"CUSTOMER REQUIRED","OK")))</x:f>
      </x:c>
    </x:row>
    <x:row r="82">
      <x:c r="B82" s="10"/>
      <x:c r="G82" s="14"/>
      <x:c r="H82" s="14" t="str">
        <x:f>IF(OR(F82="",G82=""),"",F82*G82)</x:f>
      </x:c>
      <x:c r="O82" t="str">
        <x:f>IF(A82="","",IF(OR(F82&lt;=0,G82&lt;=0),"INVALID FUEL/RATE",IF(AND(M82="Yes",N82=""),"CUSTOMER REQUIRED","OK")))</x:f>
      </x:c>
    </x:row>
    <x:row r="83">
      <x:c r="B83" s="10"/>
      <x:c r="G83" s="14"/>
      <x:c r="H83" s="14" t="str">
        <x:f>IF(OR(F83="",G83=""),"",F83*G83)</x:f>
      </x:c>
      <x:c r="O83" t="str">
        <x:f>IF(A83="","",IF(OR(F83&lt;=0,G83&lt;=0),"INVALID FUEL/RATE",IF(AND(M83="Yes",N83=""),"CUSTOMER REQUIRED","OK")))</x:f>
      </x:c>
    </x:row>
    <x:row r="84">
      <x:c r="B84" s="10"/>
      <x:c r="G84" s="14"/>
      <x:c r="H84" s="14" t="str">
        <x:f>IF(OR(F84="",G84=""),"",F84*G84)</x:f>
      </x:c>
      <x:c r="O84" t="str">
        <x:f>IF(A84="","",IF(OR(F84&lt;=0,G84&lt;=0),"INVALID FUEL/RATE",IF(AND(M84="Yes",N84=""),"CUSTOMER REQUIRED","OK")))</x:f>
      </x:c>
    </x:row>
    <x:row r="85">
      <x:c r="B85" s="10"/>
      <x:c r="G85" s="14"/>
      <x:c r="H85" s="14" t="str">
        <x:f>IF(OR(F85="",G85=""),"",F85*G85)</x:f>
      </x:c>
      <x:c r="O85" t="str">
        <x:f>IF(A85="","",IF(OR(F85&lt;=0,G85&lt;=0),"INVALID FUEL/RATE",IF(AND(M85="Yes",N85=""),"CUSTOMER REQUIRED","OK")))</x:f>
      </x:c>
    </x:row>
    <x:row r="86">
      <x:c r="B86" s="10"/>
      <x:c r="G86" s="14"/>
      <x:c r="H86" s="14" t="str">
        <x:f>IF(OR(F86="",G86=""),"",F86*G86)</x:f>
      </x:c>
      <x:c r="O86" t="str">
        <x:f>IF(A86="","",IF(OR(F86&lt;=0,G86&lt;=0),"INVALID FUEL/RATE",IF(AND(M86="Yes",N86=""),"CUSTOMER REQUIRED","OK")))</x:f>
      </x:c>
    </x:row>
    <x:row r="87">
      <x:c r="B87" s="10"/>
      <x:c r="G87" s="14"/>
      <x:c r="H87" s="14" t="str">
        <x:f>IF(OR(F87="",G87=""),"",F87*G87)</x:f>
      </x:c>
      <x:c r="O87" t="str">
        <x:f>IF(A87="","",IF(OR(F87&lt;=0,G87&lt;=0),"INVALID FUEL/RATE",IF(AND(M87="Yes",N87=""),"CUSTOMER REQUIRED","OK")))</x:f>
      </x:c>
    </x:row>
    <x:row r="88">
      <x:c r="B88" s="10"/>
      <x:c r="G88" s="14"/>
      <x:c r="H88" s="14" t="str">
        <x:f>IF(OR(F88="",G88=""),"",F88*G88)</x:f>
      </x:c>
      <x:c r="O88" t="str">
        <x:f>IF(A88="","",IF(OR(F88&lt;=0,G88&lt;=0),"INVALID FUEL/RATE",IF(AND(M88="Yes",N88=""),"CUSTOMER REQUIRED","OK")))</x:f>
      </x:c>
    </x:row>
    <x:row r="89">
      <x:c r="B89" s="10"/>
      <x:c r="G89" s="14"/>
      <x:c r="H89" s="14" t="str">
        <x:f>IF(OR(F89="",G89=""),"",F89*G89)</x:f>
      </x:c>
      <x:c r="O89" t="str">
        <x:f>IF(A89="","",IF(OR(F89&lt;=0,G89&lt;=0),"INVALID FUEL/RATE",IF(AND(M89="Yes",N89=""),"CUSTOMER REQUIRED","OK")))</x:f>
      </x:c>
    </x:row>
    <x:row r="90">
      <x:c r="B90" s="10"/>
      <x:c r="G90" s="14"/>
      <x:c r="H90" s="14" t="str">
        <x:f>IF(OR(F90="",G90=""),"",F90*G90)</x:f>
      </x:c>
      <x:c r="O90" t="str">
        <x:f>IF(A90="","",IF(OR(F90&lt;=0,G90&lt;=0),"INVALID FUEL/RATE",IF(AND(M90="Yes",N90=""),"CUSTOMER REQUIRED","OK")))</x:f>
      </x:c>
    </x:row>
    <x:row r="91">
      <x:c r="B91" s="10"/>
      <x:c r="G91" s="14"/>
      <x:c r="H91" s="14" t="str">
        <x:f>IF(OR(F91="",G91=""),"",F91*G91)</x:f>
      </x:c>
      <x:c r="O91" t="str">
        <x:f>IF(A91="","",IF(OR(F91&lt;=0,G91&lt;=0),"INVALID FUEL/RATE",IF(AND(M91="Yes",N91=""),"CUSTOMER REQUIRED","OK")))</x:f>
      </x:c>
    </x:row>
    <x:row r="92">
      <x:c r="B92" s="10"/>
      <x:c r="G92" s="14"/>
      <x:c r="H92" s="14" t="str">
        <x:f>IF(OR(F92="",G92=""),"",F92*G92)</x:f>
      </x:c>
      <x:c r="O92" t="str">
        <x:f>IF(A92="","",IF(OR(F92&lt;=0,G92&lt;=0),"INVALID FUEL/RATE",IF(AND(M92="Yes",N92=""),"CUSTOMER REQUIRED","OK")))</x:f>
      </x:c>
    </x:row>
    <x:row r="93">
      <x:c r="B93" s="10"/>
      <x:c r="G93" s="14"/>
      <x:c r="H93" s="14" t="str">
        <x:f>IF(OR(F93="",G93=""),"",F93*G93)</x:f>
      </x:c>
      <x:c r="O93" t="str">
        <x:f>IF(A93="","",IF(OR(F93&lt;=0,G93&lt;=0),"INVALID FUEL/RATE",IF(AND(M93="Yes",N93=""),"CUSTOMER REQUIRED","OK")))</x:f>
      </x:c>
    </x:row>
    <x:row r="94">
      <x:c r="B94" s="10"/>
      <x:c r="G94" s="14"/>
      <x:c r="H94" s="14" t="str">
        <x:f>IF(OR(F94="",G94=""),"",F94*G94)</x:f>
      </x:c>
      <x:c r="O94" t="str">
        <x:f>IF(A94="","",IF(OR(F94&lt;=0,G94&lt;=0),"INVALID FUEL/RATE",IF(AND(M94="Yes",N94=""),"CUSTOMER REQUIRED","OK")))</x:f>
      </x:c>
    </x:row>
    <x:row r="95">
      <x:c r="B95" s="10"/>
      <x:c r="G95" s="14"/>
      <x:c r="H95" s="14" t="str">
        <x:f>IF(OR(F95="",G95=""),"",F95*G95)</x:f>
      </x:c>
      <x:c r="O95" t="str">
        <x:f>IF(A95="","",IF(OR(F95&lt;=0,G95&lt;=0),"INVALID FUEL/RATE",IF(AND(M95="Yes",N95=""),"CUSTOMER REQUIRED","OK")))</x:f>
      </x:c>
    </x:row>
    <x:row r="96">
      <x:c r="B96" s="10"/>
      <x:c r="G96" s="14"/>
      <x:c r="H96" s="14" t="str">
        <x:f>IF(OR(F96="",G96=""),"",F96*G96)</x:f>
      </x:c>
      <x:c r="O96" t="str">
        <x:f>IF(A96="","",IF(OR(F96&lt;=0,G96&lt;=0),"INVALID FUEL/RATE",IF(AND(M96="Yes",N96=""),"CUSTOMER REQUIRED","OK")))</x:f>
      </x:c>
    </x:row>
    <x:row r="97">
      <x:c r="B97" s="10"/>
      <x:c r="G97" s="14"/>
      <x:c r="H97" s="14" t="str">
        <x:f>IF(OR(F97="",G97=""),"",F97*G97)</x:f>
      </x:c>
      <x:c r="O97" t="str">
        <x:f>IF(A97="","",IF(OR(F97&lt;=0,G97&lt;=0),"INVALID FUEL/RATE",IF(AND(M97="Yes",N97=""),"CUSTOMER REQUIRED","OK")))</x:f>
      </x:c>
    </x:row>
    <x:row r="98">
      <x:c r="B98" s="10"/>
      <x:c r="G98" s="14"/>
      <x:c r="H98" s="14" t="str">
        <x:f>IF(OR(F98="",G98=""),"",F98*G98)</x:f>
      </x:c>
      <x:c r="O98" t="str">
        <x:f>IF(A98="","",IF(OR(F98&lt;=0,G98&lt;=0),"INVALID FUEL/RATE",IF(AND(M98="Yes",N98=""),"CUSTOMER REQUIRED","OK")))</x:f>
      </x:c>
    </x:row>
    <x:row r="99">
      <x:c r="B99" s="10"/>
      <x:c r="G99" s="14"/>
      <x:c r="H99" s="14" t="str">
        <x:f>IF(OR(F99="",G99=""),"",F99*G99)</x:f>
      </x:c>
      <x:c r="O99" t="str">
        <x:f>IF(A99="","",IF(OR(F99&lt;=0,G99&lt;=0),"INVALID FUEL/RATE",IF(AND(M99="Yes",N99=""),"CUSTOMER REQUIRED","OK")))</x:f>
      </x:c>
    </x:row>
    <x:row r="100">
      <x:c r="B100" s="10"/>
      <x:c r="G100" s="14"/>
      <x:c r="H100" s="14" t="str">
        <x:f>IF(OR(F100="",G100=""),"",F100*G100)</x:f>
      </x:c>
      <x:c r="O100" t="str">
        <x:f>IF(A100="","",IF(OR(F100&lt;=0,G100&lt;=0),"INVALID FUEL/RATE",IF(AND(M100="Yes",N100=""),"CUSTOMER REQUIRED","OK")))</x:f>
      </x:c>
    </x:row>
    <x:row r="101">
      <x:c r="B101" s="10"/>
      <x:c r="G101" s="14"/>
      <x:c r="H101" s="14" t="str">
        <x:f>IF(OR(F101="",G101=""),"",F101*G101)</x:f>
      </x:c>
      <x:c r="O101" t="str">
        <x:f>IF(A101="","",IF(OR(F101&lt;=0,G101&lt;=0),"INVALID FUEL/RATE",IF(AND(M101="Yes",N101=""),"CUSTOMER REQUIRED","OK")))</x:f>
      </x:c>
    </x:row>
    <x:row r="102">
      <x:c r="B102" s="10"/>
      <x:c r="G102" s="14"/>
      <x:c r="H102" s="14" t="str">
        <x:f>IF(OR(F102="",G102=""),"",F102*G102)</x:f>
      </x:c>
      <x:c r="O102" t="str">
        <x:f>IF(A102="","",IF(OR(F102&lt;=0,G102&lt;=0),"INVALID FUEL/RATE",IF(AND(M102="Yes",N102=""),"CUSTOMER REQUIRED","OK")))</x:f>
      </x:c>
    </x:row>
    <x:row r="103">
      <x:c r="B103" s="10"/>
      <x:c r="G103" s="14"/>
      <x:c r="H103" s="14" t="str">
        <x:f>IF(OR(F103="",G103=""),"",F103*G103)</x:f>
      </x:c>
      <x:c r="O103" t="str">
        <x:f>IF(A103="","",IF(OR(F103&lt;=0,G103&lt;=0),"INVALID FUEL/RATE",IF(AND(M103="Yes",N103=""),"CUSTOMER REQUIRED","OK")))</x:f>
      </x:c>
    </x:row>
    <x:row r="104">
      <x:c r="B104" s="10"/>
      <x:c r="G104" s="14"/>
      <x:c r="H104" s="14" t="str">
        <x:f>IF(OR(F104="",G104=""),"",F104*G104)</x:f>
      </x:c>
      <x:c r="O104" t="str">
        <x:f>IF(A104="","",IF(OR(F104&lt;=0,G104&lt;=0),"INVALID FUEL/RATE",IF(AND(M104="Yes",N104=""),"CUSTOMER REQUIRED","OK")))</x:f>
      </x:c>
    </x:row>
  </x:sheetData>
  <x:mergeCells>
    <x:mergeCell ref="A1:O1"/>
    <x:mergeCell ref="A2:O2"/>
  </x:mergeCells>
  <x:pageMargins left="0.7" right="0.7" top="0.75" bottom="0.75" header="0.3" footer="0.3"/>
</x:worksheet>
</file>

<file path=xl/worksheets/sheet29.xml><?xml version="1.0" encoding="utf-8"?>
<x:worksheet xmlns:x="http://schemas.openxmlformats.org/spreadsheetml/2006/main">
  <x:sheetViews>
    <x:sheetView showGridLines="0" workbookViewId="0"/>
  </x:sheetViews>
  <x:sheetFormatPr defaultRowHeight="15"/>
  <x:cols>
    <x:col min="1" max="1" width="18" hidden="0" customWidth="1"/>
    <x:col min="2" max="2" width="13" hidden="0" customWidth="1"/>
    <x:col min="3" max="3" width="15" hidden="0" customWidth="1"/>
    <x:col min="4" max="4" width="18" hidden="0" customWidth="1"/>
    <x:col min="5" max="5" width="14" hidden="0" customWidth="1"/>
    <x:col min="6" max="6" width="14" hidden="0" customWidth="1"/>
    <x:col min="7" max="7" width="14" hidden="0" customWidth="1"/>
    <x:col min="8" max="8" width="18" hidden="0" customWidth="1"/>
    <x:col min="9" max="9" width="14" hidden="0" customWidth="1"/>
    <x:col min="10" max="10" width="16" hidden="0" customWidth="1"/>
    <x:col min="11" max="11" width="14" hidden="0" customWidth="1"/>
    <x:col min="12" max="12" width="24" hidden="0" customWidth="1"/>
  </x:cols>
  <x:sheetData>
    <x:row r="1">
      <x:c r="A1" s="2" t="str">
        <x:v>Maintenance Register</x:v>
      </x:c>
    </x:row>
    <x:row r="2">
      <x:c r="A2" s="5" t="str">
        <x:v>Enter approved source data only. Formula/control columns should not be overwritten.</x:v>
      </x:c>
    </x:row>
    <x:row r="4">
      <x:c r="A4" s="9" t="str">
        <x:v>Maintenance ID</x:v>
      </x:c>
      <x:c r="B4" s="9" t="str">
        <x:v>Date</x:v>
      </x:c>
      <x:c r="C4" s="9" t="str">
        <x:v>Vehicle No</x:v>
      </x:c>
      <x:c r="D4" s="9" t="str">
        <x:v>Service Type</x:v>
      </x:c>
      <x:c r="E4" s="9" t="str">
        <x:v>Vendor ID</x:v>
      </x:c>
      <x:c r="F4" s="9" t="str">
        <x:v>Odometer</x:v>
      </x:c>
      <x:c r="G4" s="9" t="str">
        <x:v>Next Due KM</x:v>
      </x:c>
      <x:c r="H4" s="9" t="str">
        <x:v>Invoice No</x:v>
      </x:c>
      <x:c r="I4" s="9" t="str">
        <x:v>Amount</x:v>
      </x:c>
      <x:c r="J4" s="9" t="str">
        <x:v>Approved By</x:v>
      </x:c>
      <x:c r="K4" s="9" t="str">
        <x:v>Status</x:v>
      </x:c>
      <x:c r="L4" s="9" t="str">
        <x:v>Exception</x:v>
      </x:c>
    </x:row>
    <x:row r="5">
      <x:c r="B5" s="10"/>
      <x:c r="I5" s="14"/>
    </x:row>
    <x:row r="6">
      <x:c r="B6" s="10"/>
      <x:c r="I6" s="14"/>
    </x:row>
    <x:row r="7">
      <x:c r="B7" s="10"/>
      <x:c r="I7" s="14"/>
    </x:row>
    <x:row r="8">
      <x:c r="B8" s="10"/>
      <x:c r="I8" s="14"/>
    </x:row>
    <x:row r="9">
      <x:c r="B9" s="10"/>
      <x:c r="I9" s="14"/>
    </x:row>
    <x:row r="10">
      <x:c r="B10" s="10"/>
      <x:c r="I10" s="14"/>
    </x:row>
    <x:row r="11">
      <x:c r="B11" s="10"/>
      <x:c r="I11" s="14"/>
    </x:row>
    <x:row r="12">
      <x:c r="B12" s="10"/>
      <x:c r="I12" s="14"/>
    </x:row>
    <x:row r="13">
      <x:c r="B13" s="10"/>
      <x:c r="I13" s="14"/>
    </x:row>
    <x:row r="14">
      <x:c r="B14" s="10"/>
      <x:c r="I14" s="14"/>
    </x:row>
    <x:row r="15">
      <x:c r="B15" s="10"/>
      <x:c r="I15" s="14"/>
    </x:row>
    <x:row r="16">
      <x:c r="B16" s="10"/>
      <x:c r="I16" s="14"/>
    </x:row>
    <x:row r="17">
      <x:c r="B17" s="10"/>
      <x:c r="I17" s="14"/>
    </x:row>
    <x:row r="18">
      <x:c r="B18" s="10"/>
      <x:c r="I18" s="14"/>
    </x:row>
    <x:row r="19">
      <x:c r="B19" s="10"/>
      <x:c r="I19" s="14"/>
    </x:row>
    <x:row r="20">
      <x:c r="B20" s="10"/>
      <x:c r="I20" s="14"/>
    </x:row>
    <x:row r="21">
      <x:c r="B21" s="10"/>
      <x:c r="I21" s="14"/>
    </x:row>
    <x:row r="22">
      <x:c r="B22" s="10"/>
      <x:c r="I22" s="14"/>
    </x:row>
    <x:row r="23">
      <x:c r="B23" s="10"/>
      <x:c r="I23" s="14"/>
    </x:row>
    <x:row r="24">
      <x:c r="B24" s="10"/>
      <x:c r="I24" s="14"/>
    </x:row>
    <x:row r="25">
      <x:c r="B25" s="10"/>
      <x:c r="I25" s="14"/>
    </x:row>
    <x:row r="26">
      <x:c r="B26" s="10"/>
      <x:c r="I26" s="14"/>
    </x:row>
    <x:row r="27">
      <x:c r="B27" s="10"/>
      <x:c r="I27" s="14"/>
    </x:row>
    <x:row r="28">
      <x:c r="B28" s="10"/>
      <x:c r="I28" s="14"/>
    </x:row>
    <x:row r="29">
      <x:c r="B29" s="10"/>
      <x:c r="I29" s="14"/>
    </x:row>
    <x:row r="30">
      <x:c r="B30" s="10"/>
      <x:c r="I30" s="14"/>
    </x:row>
    <x:row r="31">
      <x:c r="B31" s="10"/>
      <x:c r="I31" s="14"/>
    </x:row>
    <x:row r="32">
      <x:c r="B32" s="10"/>
      <x:c r="I32" s="14"/>
    </x:row>
    <x:row r="33">
      <x:c r="B33" s="10"/>
      <x:c r="I33" s="14"/>
    </x:row>
    <x:row r="34">
      <x:c r="B34" s="10"/>
      <x:c r="I34" s="14"/>
    </x:row>
    <x:row r="35">
      <x:c r="B35" s="10"/>
      <x:c r="I35" s="14"/>
    </x:row>
    <x:row r="36">
      <x:c r="B36" s="10"/>
      <x:c r="I36" s="14"/>
    </x:row>
    <x:row r="37">
      <x:c r="B37" s="10"/>
      <x:c r="I37" s="14"/>
    </x:row>
    <x:row r="38">
      <x:c r="B38" s="10"/>
      <x:c r="I38" s="14"/>
    </x:row>
    <x:row r="39">
      <x:c r="B39" s="10"/>
      <x:c r="I39" s="14"/>
    </x:row>
    <x:row r="40">
      <x:c r="B40" s="10"/>
      <x:c r="I40" s="14"/>
    </x:row>
    <x:row r="41">
      <x:c r="B41" s="10"/>
      <x:c r="I41" s="14"/>
    </x:row>
    <x:row r="42">
      <x:c r="B42" s="10"/>
      <x:c r="I42" s="14"/>
    </x:row>
    <x:row r="43">
      <x:c r="B43" s="10"/>
      <x:c r="I43" s="14"/>
    </x:row>
    <x:row r="44">
      <x:c r="B44" s="10"/>
      <x:c r="I44" s="14"/>
    </x:row>
    <x:row r="45">
      <x:c r="B45" s="10"/>
      <x:c r="I45" s="14"/>
    </x:row>
    <x:row r="46">
      <x:c r="B46" s="10"/>
      <x:c r="I46" s="14"/>
    </x:row>
    <x:row r="47">
      <x:c r="B47" s="10"/>
      <x:c r="I47" s="14"/>
    </x:row>
    <x:row r="48">
      <x:c r="B48" s="10"/>
      <x:c r="I48" s="14"/>
    </x:row>
    <x:row r="49">
      <x:c r="B49" s="10"/>
      <x:c r="I49" s="14"/>
    </x:row>
    <x:row r="50">
      <x:c r="B50" s="10"/>
      <x:c r="I50" s="14"/>
    </x:row>
    <x:row r="51">
      <x:c r="B51" s="10"/>
      <x:c r="I51" s="14"/>
    </x:row>
    <x:row r="52">
      <x:c r="B52" s="10"/>
      <x:c r="I52" s="14"/>
    </x:row>
    <x:row r="53">
      <x:c r="B53" s="10"/>
      <x:c r="I53" s="14"/>
    </x:row>
    <x:row r="54">
      <x:c r="B54" s="10"/>
      <x:c r="I54" s="14"/>
    </x:row>
    <x:row r="55">
      <x:c r="B55" s="10"/>
      <x:c r="I55" s="14"/>
    </x:row>
    <x:row r="56">
      <x:c r="B56" s="10"/>
      <x:c r="I56" s="14"/>
    </x:row>
    <x:row r="57">
      <x:c r="B57" s="10"/>
      <x:c r="I57" s="14"/>
    </x:row>
    <x:row r="58">
      <x:c r="B58" s="10"/>
      <x:c r="I58" s="14"/>
    </x:row>
    <x:row r="59">
      <x:c r="B59" s="10"/>
      <x:c r="I59" s="14"/>
    </x:row>
    <x:row r="60">
      <x:c r="B60" s="10"/>
      <x:c r="I60" s="14"/>
    </x:row>
    <x:row r="61">
      <x:c r="B61" s="10"/>
      <x:c r="I61" s="14"/>
    </x:row>
    <x:row r="62">
      <x:c r="B62" s="10"/>
      <x:c r="I62" s="14"/>
    </x:row>
    <x:row r="63">
      <x:c r="B63" s="10"/>
      <x:c r="I63" s="14"/>
    </x:row>
    <x:row r="64">
      <x:c r="B64" s="10"/>
      <x:c r="I64" s="14"/>
    </x:row>
    <x:row r="65">
      <x:c r="B65" s="10"/>
      <x:c r="I65" s="14"/>
    </x:row>
    <x:row r="66">
      <x:c r="B66" s="10"/>
      <x:c r="I66" s="14"/>
    </x:row>
    <x:row r="67">
      <x:c r="B67" s="10"/>
      <x:c r="I67" s="14"/>
    </x:row>
    <x:row r="68">
      <x:c r="B68" s="10"/>
      <x:c r="I68" s="14"/>
    </x:row>
    <x:row r="69">
      <x:c r="B69" s="10"/>
      <x:c r="I69" s="14"/>
    </x:row>
    <x:row r="70">
      <x:c r="B70" s="10"/>
      <x:c r="I70" s="14"/>
    </x:row>
    <x:row r="71">
      <x:c r="B71" s="10"/>
      <x:c r="I71" s="14"/>
    </x:row>
    <x:row r="72">
      <x:c r="B72" s="10"/>
      <x:c r="I72" s="14"/>
    </x:row>
    <x:row r="73">
      <x:c r="B73" s="10"/>
      <x:c r="I73" s="14"/>
    </x:row>
    <x:row r="74">
      <x:c r="B74" s="10"/>
      <x:c r="I74" s="14"/>
    </x:row>
    <x:row r="75">
      <x:c r="B75" s="10"/>
      <x:c r="I75" s="14"/>
    </x:row>
    <x:row r="76">
      <x:c r="B76" s="10"/>
      <x:c r="I76" s="14"/>
    </x:row>
    <x:row r="77">
      <x:c r="B77" s="10"/>
      <x:c r="I77" s="14"/>
    </x:row>
    <x:row r="78">
      <x:c r="B78" s="10"/>
      <x:c r="I78" s="14"/>
    </x:row>
    <x:row r="79">
      <x:c r="B79" s="10"/>
      <x:c r="I79" s="14"/>
    </x:row>
    <x:row r="80">
      <x:c r="B80" s="10"/>
      <x:c r="I80" s="14"/>
    </x:row>
    <x:row r="81">
      <x:c r="B81" s="10"/>
      <x:c r="I81" s="14"/>
    </x:row>
    <x:row r="82">
      <x:c r="B82" s="10"/>
      <x:c r="I82" s="14"/>
    </x:row>
    <x:row r="83">
      <x:c r="B83" s="10"/>
      <x:c r="I83" s="14"/>
    </x:row>
    <x:row r="84">
      <x:c r="B84" s="10"/>
      <x:c r="I84" s="14"/>
    </x:row>
    <x:row r="85">
      <x:c r="B85" s="10"/>
      <x:c r="I85" s="14"/>
    </x:row>
    <x:row r="86">
      <x:c r="B86" s="10"/>
      <x:c r="I86" s="14"/>
    </x:row>
    <x:row r="87">
      <x:c r="B87" s="10"/>
      <x:c r="I87" s="14"/>
    </x:row>
    <x:row r="88">
      <x:c r="B88" s="10"/>
      <x:c r="I88" s="14"/>
    </x:row>
    <x:row r="89">
      <x:c r="B89" s="10"/>
      <x:c r="I89" s="14"/>
    </x:row>
    <x:row r="90">
      <x:c r="B90" s="10"/>
      <x:c r="I90" s="14"/>
    </x:row>
    <x:row r="91">
      <x:c r="B91" s="10"/>
      <x:c r="I91" s="14"/>
    </x:row>
    <x:row r="92">
      <x:c r="B92" s="10"/>
      <x:c r="I92" s="14"/>
    </x:row>
    <x:row r="93">
      <x:c r="B93" s="10"/>
      <x:c r="I93" s="14"/>
    </x:row>
    <x:row r="94">
      <x:c r="B94" s="10"/>
      <x:c r="I94" s="14"/>
    </x:row>
    <x:row r="95">
      <x:c r="B95" s="10"/>
      <x:c r="I95" s="14"/>
    </x:row>
    <x:row r="96">
      <x:c r="B96" s="10"/>
      <x:c r="I96" s="14"/>
    </x:row>
    <x:row r="97">
      <x:c r="B97" s="10"/>
      <x:c r="I97" s="14"/>
    </x:row>
    <x:row r="98">
      <x:c r="B98" s="10"/>
      <x:c r="I98" s="14"/>
    </x:row>
    <x:row r="99">
      <x:c r="B99" s="10"/>
      <x:c r="I99" s="14"/>
    </x:row>
    <x:row r="100">
      <x:c r="B100" s="10"/>
      <x:c r="I100" s="14"/>
    </x:row>
    <x:row r="101">
      <x:c r="B101" s="10"/>
      <x:c r="I101" s="14"/>
    </x:row>
    <x:row r="102">
      <x:c r="B102" s="10"/>
      <x:c r="I102" s="14"/>
    </x:row>
    <x:row r="103">
      <x:c r="B103" s="10"/>
      <x:c r="I103" s="14"/>
    </x:row>
    <x:row r="104">
      <x:c r="B104" s="10"/>
      <x:c r="I104" s="14"/>
    </x:row>
  </x:sheetData>
  <x:mergeCells>
    <x:mergeCell ref="A1:L1"/>
    <x:mergeCell ref="A2:L2"/>
  </x:mergeCells>
  <x:pageMargins left="0.7" right="0.7" top="0.75" bottom="0.75" header="0.3" footer="0.3"/>
</x:worksheet>
</file>

<file path=xl/worksheets/sheet30.xml><?xml version="1.0" encoding="utf-8"?>
<x:worksheet xmlns:x="http://schemas.openxmlformats.org/spreadsheetml/2006/main">
  <x:sheetViews>
    <x:sheetView showGridLines="0" workbookViewId="0"/>
  </x:sheetViews>
  <x:sheetFormatPr defaultRowHeight="15"/>
  <x:cols>
    <x:col min="1" max="1" width="16" hidden="0" customWidth="1"/>
    <x:col min="2" max="2" width="13" hidden="0" customWidth="1"/>
    <x:col min="3" max="3" width="15" hidden="0" customWidth="1"/>
    <x:col min="4" max="4" width="14" hidden="0" customWidth="1"/>
    <x:col min="5" max="5" width="16" hidden="0" customWidth="1"/>
    <x:col min="6" max="6" width="14" hidden="0" customWidth="1"/>
    <x:col min="7" max="7" width="20" hidden="0" customWidth="1"/>
    <x:col min="8" max="8" width="14" hidden="0" customWidth="1"/>
    <x:col min="9" max="9" width="18" hidden="0" customWidth="1"/>
    <x:col min="10" max="10" width="12" hidden="0" customWidth="1"/>
    <x:col min="11" max="11" width="14" hidden="0" customWidth="1"/>
    <x:col min="12" max="12" width="16" hidden="0" customWidth="1"/>
    <x:col min="13" max="13" width="24" hidden="0" customWidth="1"/>
  </x:cols>
  <x:sheetData>
    <x:row r="1">
      <x:c r="A1" s="2" t="str">
        <x:v>Salik, Toll &amp; Parking</x:v>
      </x:c>
    </x:row>
    <x:row r="2">
      <x:c r="A2" s="5" t="str">
        <x:v>Enter approved source data only. Formula/control columns should not be overwritten.</x:v>
      </x:c>
    </x:row>
    <x:row r="4">
      <x:c r="A4" s="9" t="str">
        <x:v>Expense ID</x:v>
      </x:c>
      <x:c r="B4" s="9" t="str">
        <x:v>Date</x:v>
      </x:c>
      <x:c r="C4" s="9" t="str">
        <x:v>Vehicle No</x:v>
      </x:c>
      <x:c r="D4" s="9" t="str">
        <x:v>Driver ID</x:v>
      </x:c>
      <x:c r="E4" s="9" t="str">
        <x:v>Trip ID</x:v>
      </x:c>
      <x:c r="F4" s="9" t="str">
        <x:v>Type</x:v>
      </x:c>
      <x:c r="G4" s="9" t="str">
        <x:v>Location/Gate</x:v>
      </x:c>
      <x:c r="H4" s="9" t="str">
        <x:v>Amount</x:v>
      </x:c>
      <x:c r="I4" s="9" t="str">
        <x:v>Receipt/Ref</x:v>
      </x:c>
      <x:c r="J4" s="9" t="str">
        <x:v>Billable?</x:v>
      </x:c>
      <x:c r="K4" s="9" t="str">
        <x:v>Customer ID</x:v>
      </x:c>
      <x:c r="L4" s="9" t="str">
        <x:v>Approved By</x:v>
      </x:c>
      <x:c r="M4" s="9" t="str">
        <x:v>Exception</x:v>
      </x:c>
    </x:row>
    <x:row r="5">
      <x:c r="B5" s="10"/>
      <x:c r="H5" s="14"/>
    </x:row>
    <x:row r="6">
      <x:c r="B6" s="10"/>
      <x:c r="H6" s="14"/>
    </x:row>
    <x:row r="7">
      <x:c r="B7" s="10"/>
      <x:c r="H7" s="14"/>
    </x:row>
    <x:row r="8">
      <x:c r="B8" s="10"/>
      <x:c r="H8" s="14"/>
    </x:row>
    <x:row r="9">
      <x:c r="B9" s="10"/>
      <x:c r="H9" s="14"/>
    </x:row>
    <x:row r="10">
      <x:c r="B10" s="10"/>
      <x:c r="H10" s="14"/>
    </x:row>
    <x:row r="11">
      <x:c r="B11" s="10"/>
      <x:c r="H11" s="14"/>
    </x:row>
    <x:row r="12">
      <x:c r="B12" s="10"/>
      <x:c r="H12" s="14"/>
    </x:row>
    <x:row r="13">
      <x:c r="B13" s="10"/>
      <x:c r="H13" s="14"/>
    </x:row>
    <x:row r="14">
      <x:c r="B14" s="10"/>
      <x:c r="H14" s="14"/>
    </x:row>
    <x:row r="15">
      <x:c r="B15" s="10"/>
      <x:c r="H15" s="14"/>
    </x:row>
    <x:row r="16">
      <x:c r="B16" s="10"/>
      <x:c r="H16" s="14"/>
    </x:row>
    <x:row r="17">
      <x:c r="B17" s="10"/>
      <x:c r="H17" s="14"/>
    </x:row>
    <x:row r="18">
      <x:c r="B18" s="10"/>
      <x:c r="H18" s="14"/>
    </x:row>
    <x:row r="19">
      <x:c r="B19" s="10"/>
      <x:c r="H19" s="14"/>
    </x:row>
    <x:row r="20">
      <x:c r="B20" s="10"/>
      <x:c r="H20" s="14"/>
    </x:row>
    <x:row r="21">
      <x:c r="B21" s="10"/>
      <x:c r="H21" s="14"/>
    </x:row>
    <x:row r="22">
      <x:c r="B22" s="10"/>
      <x:c r="H22" s="14"/>
    </x:row>
    <x:row r="23">
      <x:c r="B23" s="10"/>
      <x:c r="H23" s="14"/>
    </x:row>
    <x:row r="24">
      <x:c r="B24" s="10"/>
      <x:c r="H24" s="14"/>
    </x:row>
    <x:row r="25">
      <x:c r="B25" s="10"/>
      <x:c r="H25" s="14"/>
    </x:row>
    <x:row r="26">
      <x:c r="B26" s="10"/>
      <x:c r="H26" s="14"/>
    </x:row>
    <x:row r="27">
      <x:c r="B27" s="10"/>
      <x:c r="H27" s="14"/>
    </x:row>
    <x:row r="28">
      <x:c r="B28" s="10"/>
      <x:c r="H28" s="14"/>
    </x:row>
    <x:row r="29">
      <x:c r="B29" s="10"/>
      <x:c r="H29" s="14"/>
    </x:row>
    <x:row r="30">
      <x:c r="B30" s="10"/>
      <x:c r="H30" s="14"/>
    </x:row>
    <x:row r="31">
      <x:c r="B31" s="10"/>
      <x:c r="H31" s="14"/>
    </x:row>
    <x:row r="32">
      <x:c r="B32" s="10"/>
      <x:c r="H32" s="14"/>
    </x:row>
    <x:row r="33">
      <x:c r="B33" s="10"/>
      <x:c r="H33" s="14"/>
    </x:row>
    <x:row r="34">
      <x:c r="B34" s="10"/>
      <x:c r="H34" s="14"/>
    </x:row>
    <x:row r="35">
      <x:c r="B35" s="10"/>
      <x:c r="H35" s="14"/>
    </x:row>
    <x:row r="36">
      <x:c r="B36" s="10"/>
      <x:c r="H36" s="14"/>
    </x:row>
    <x:row r="37">
      <x:c r="B37" s="10"/>
      <x:c r="H37" s="14"/>
    </x:row>
    <x:row r="38">
      <x:c r="B38" s="10"/>
      <x:c r="H38" s="14"/>
    </x:row>
    <x:row r="39">
      <x:c r="B39" s="10"/>
      <x:c r="H39" s="14"/>
    </x:row>
    <x:row r="40">
      <x:c r="B40" s="10"/>
      <x:c r="H40" s="14"/>
    </x:row>
    <x:row r="41">
      <x:c r="B41" s="10"/>
      <x:c r="H41" s="14"/>
    </x:row>
    <x:row r="42">
      <x:c r="B42" s="10"/>
      <x:c r="H42" s="14"/>
    </x:row>
    <x:row r="43">
      <x:c r="B43" s="10"/>
      <x:c r="H43" s="14"/>
    </x:row>
    <x:row r="44">
      <x:c r="B44" s="10"/>
      <x:c r="H44" s="14"/>
    </x:row>
    <x:row r="45">
      <x:c r="B45" s="10"/>
      <x:c r="H45" s="14"/>
    </x:row>
    <x:row r="46">
      <x:c r="B46" s="10"/>
      <x:c r="H46" s="14"/>
    </x:row>
    <x:row r="47">
      <x:c r="B47" s="10"/>
      <x:c r="H47" s="14"/>
    </x:row>
    <x:row r="48">
      <x:c r="B48" s="10"/>
      <x:c r="H48" s="14"/>
    </x:row>
    <x:row r="49">
      <x:c r="B49" s="10"/>
      <x:c r="H49" s="14"/>
    </x:row>
    <x:row r="50">
      <x:c r="B50" s="10"/>
      <x:c r="H50" s="14"/>
    </x:row>
    <x:row r="51">
      <x:c r="B51" s="10"/>
      <x:c r="H51" s="14"/>
    </x:row>
    <x:row r="52">
      <x:c r="B52" s="10"/>
      <x:c r="H52" s="14"/>
    </x:row>
    <x:row r="53">
      <x:c r="B53" s="10"/>
      <x:c r="H53" s="14"/>
    </x:row>
    <x:row r="54">
      <x:c r="B54" s="10"/>
      <x:c r="H54" s="14"/>
    </x:row>
    <x:row r="55">
      <x:c r="B55" s="10"/>
      <x:c r="H55" s="14"/>
    </x:row>
    <x:row r="56">
      <x:c r="B56" s="10"/>
      <x:c r="H56" s="14"/>
    </x:row>
    <x:row r="57">
      <x:c r="B57" s="10"/>
      <x:c r="H57" s="14"/>
    </x:row>
    <x:row r="58">
      <x:c r="B58" s="10"/>
      <x:c r="H58" s="14"/>
    </x:row>
    <x:row r="59">
      <x:c r="B59" s="10"/>
      <x:c r="H59" s="14"/>
    </x:row>
    <x:row r="60">
      <x:c r="B60" s="10"/>
      <x:c r="H60" s="14"/>
    </x:row>
    <x:row r="61">
      <x:c r="B61" s="10"/>
      <x:c r="H61" s="14"/>
    </x:row>
    <x:row r="62">
      <x:c r="B62" s="10"/>
      <x:c r="H62" s="14"/>
    </x:row>
    <x:row r="63">
      <x:c r="B63" s="10"/>
      <x:c r="H63" s="14"/>
    </x:row>
    <x:row r="64">
      <x:c r="B64" s="10"/>
      <x:c r="H64" s="14"/>
    </x:row>
    <x:row r="65">
      <x:c r="B65" s="10"/>
      <x:c r="H65" s="14"/>
    </x:row>
    <x:row r="66">
      <x:c r="B66" s="10"/>
      <x:c r="H66" s="14"/>
    </x:row>
    <x:row r="67">
      <x:c r="B67" s="10"/>
      <x:c r="H67" s="14"/>
    </x:row>
    <x:row r="68">
      <x:c r="B68" s="10"/>
      <x:c r="H68" s="14"/>
    </x:row>
    <x:row r="69">
      <x:c r="B69" s="10"/>
      <x:c r="H69" s="14"/>
    </x:row>
    <x:row r="70">
      <x:c r="B70" s="10"/>
      <x:c r="H70" s="14"/>
    </x:row>
    <x:row r="71">
      <x:c r="B71" s="10"/>
      <x:c r="H71" s="14"/>
    </x:row>
    <x:row r="72">
      <x:c r="B72" s="10"/>
      <x:c r="H72" s="14"/>
    </x:row>
    <x:row r="73">
      <x:c r="B73" s="10"/>
      <x:c r="H73" s="14"/>
    </x:row>
    <x:row r="74">
      <x:c r="B74" s="10"/>
      <x:c r="H74" s="14"/>
    </x:row>
    <x:row r="75">
      <x:c r="B75" s="10"/>
      <x:c r="H75" s="14"/>
    </x:row>
    <x:row r="76">
      <x:c r="B76" s="10"/>
      <x:c r="H76" s="14"/>
    </x:row>
    <x:row r="77">
      <x:c r="B77" s="10"/>
      <x:c r="H77" s="14"/>
    </x:row>
    <x:row r="78">
      <x:c r="B78" s="10"/>
      <x:c r="H78" s="14"/>
    </x:row>
    <x:row r="79">
      <x:c r="B79" s="10"/>
      <x:c r="H79" s="14"/>
    </x:row>
    <x:row r="80">
      <x:c r="B80" s="10"/>
      <x:c r="H80" s="14"/>
    </x:row>
    <x:row r="81">
      <x:c r="B81" s="10"/>
      <x:c r="H81" s="14"/>
    </x:row>
    <x:row r="82">
      <x:c r="B82" s="10"/>
      <x:c r="H82" s="14"/>
    </x:row>
    <x:row r="83">
      <x:c r="B83" s="10"/>
      <x:c r="H83" s="14"/>
    </x:row>
    <x:row r="84">
      <x:c r="B84" s="10"/>
      <x:c r="H84" s="14"/>
    </x:row>
    <x:row r="85">
      <x:c r="B85" s="10"/>
      <x:c r="H85" s="14"/>
    </x:row>
    <x:row r="86">
      <x:c r="B86" s="10"/>
      <x:c r="H86" s="14"/>
    </x:row>
    <x:row r="87">
      <x:c r="B87" s="10"/>
      <x:c r="H87" s="14"/>
    </x:row>
    <x:row r="88">
      <x:c r="B88" s="10"/>
      <x:c r="H88" s="14"/>
    </x:row>
    <x:row r="89">
      <x:c r="B89" s="10"/>
      <x:c r="H89" s="14"/>
    </x:row>
    <x:row r="90">
      <x:c r="B90" s="10"/>
      <x:c r="H90" s="14"/>
    </x:row>
    <x:row r="91">
      <x:c r="B91" s="10"/>
      <x:c r="H91" s="14"/>
    </x:row>
    <x:row r="92">
      <x:c r="B92" s="10"/>
      <x:c r="H92" s="14"/>
    </x:row>
    <x:row r="93">
      <x:c r="B93" s="10"/>
      <x:c r="H93" s="14"/>
    </x:row>
    <x:row r="94">
      <x:c r="B94" s="10"/>
      <x:c r="H94" s="14"/>
    </x:row>
    <x:row r="95">
      <x:c r="B95" s="10"/>
      <x:c r="H95" s="14"/>
    </x:row>
    <x:row r="96">
      <x:c r="B96" s="10"/>
      <x:c r="H96" s="14"/>
    </x:row>
    <x:row r="97">
      <x:c r="B97" s="10"/>
      <x:c r="H97" s="14"/>
    </x:row>
    <x:row r="98">
      <x:c r="B98" s="10"/>
      <x:c r="H98" s="14"/>
    </x:row>
    <x:row r="99">
      <x:c r="B99" s="10"/>
      <x:c r="H99" s="14"/>
    </x:row>
    <x:row r="100">
      <x:c r="B100" s="10"/>
      <x:c r="H100" s="14"/>
    </x:row>
    <x:row r="101">
      <x:c r="B101" s="10"/>
      <x:c r="H101" s="14"/>
    </x:row>
    <x:row r="102">
      <x:c r="B102" s="10"/>
      <x:c r="H102" s="14"/>
    </x:row>
    <x:row r="103">
      <x:c r="B103" s="10"/>
      <x:c r="H103" s="14"/>
    </x:row>
    <x:row r="104">
      <x:c r="B104" s="10"/>
      <x:c r="H104" s="14"/>
    </x:row>
  </x:sheetData>
  <x:mergeCells>
    <x:mergeCell ref="A1:M1"/>
    <x:mergeCell ref="A2:M2"/>
  </x:mergeCells>
  <x:pageMargins left="0.7" right="0.7" top="0.75" bottom="0.75" header="0.3" footer="0.3"/>
</x:worksheet>
</file>

<file path=xl/worksheets/sheet31.xml><?xml version="1.0" encoding="utf-8"?>
<x:worksheet xmlns:x="http://schemas.openxmlformats.org/spreadsheetml/2006/main">
  <x:sheetViews>
    <x:sheetView showGridLines="0" workbookViewId="0"/>
  </x:sheetViews>
  <x:sheetFormatPr defaultRowHeight="15"/>
  <x:cols>
    <x:col min="1" max="1" width="16" hidden="0" customWidth="1"/>
    <x:col min="2" max="2" width="13" hidden="0" customWidth="1"/>
    <x:col min="3" max="3" width="14" hidden="0" customWidth="1"/>
    <x:col min="4" max="4" width="14" hidden="0" customWidth="1"/>
    <x:col min="5" max="5" width="14" hidden="0" customWidth="1"/>
    <x:col min="6" max="6" width="16" hidden="0" customWidth="1"/>
    <x:col min="7" max="7" width="14" hidden="0" customWidth="1"/>
    <x:col min="8" max="8" width="14" hidden="0" customWidth="1"/>
    <x:col min="9" max="9" width="14" hidden="0" customWidth="1"/>
    <x:col min="10" max="10" width="14" hidden="0" customWidth="1"/>
    <x:col min="11" max="11" width="14" hidden="0" customWidth="1"/>
    <x:col min="12" max="12" width="14" hidden="0" customWidth="1"/>
    <x:col min="13" max="13" width="14" hidden="0" customWidth="1"/>
    <x:col min="14" max="14" width="14" hidden="0" customWidth="1"/>
    <x:col min="15" max="15" width="16" hidden="0" customWidth="1"/>
    <x:col min="16" max="16" width="18" hidden="0" customWidth="1"/>
    <x:col min="17" max="17" width="14" hidden="0" customWidth="1"/>
    <x:col min="18" max="18" width="14" hidden="0" customWidth="1"/>
    <x:col min="19" max="19" width="16" hidden="0" customWidth="1"/>
    <x:col min="20" max="20" width="24" hidden="0" customWidth="1"/>
  </x:cols>
  <x:sheetData>
    <x:row r="1">
      <x:c r="A1" s="2" t="str">
        <x:v>Payroll</x:v>
      </x:c>
    </x:row>
    <x:row r="2">
      <x:c r="A2" s="5" t="str">
        <x:v>Enter approved source data only. Formula/control columns should not be overwritten.</x:v>
      </x:c>
    </x:row>
    <x:row r="4">
      <x:c r="A4" s="9" t="str">
        <x:v>Payroll ID</x:v>
      </x:c>
      <x:c r="B4" s="9" t="str">
        <x:v>Period</x:v>
      </x:c>
      <x:c r="C4" s="9" t="str">
        <x:v>Employee ID</x:v>
      </x:c>
      <x:c r="D4" s="9" t="str">
        <x:v>Basic</x:v>
      </x:c>
      <x:c r="E4" s="9" t="str">
        <x:v>Allowance</x:v>
      </x:c>
      <x:c r="F4" s="9" t="str">
        <x:v>Accommodation</x:v>
      </x:c>
      <x:c r="G4" s="9" t="str">
        <x:v>Transport</x:v>
      </x:c>
      <x:c r="H4" s="9" t="str">
        <x:v>Overtime</x:v>
      </x:c>
      <x:c r="I4" s="9" t="str">
        <x:v>Bonus</x:v>
      </x:c>
      <x:c r="J4" s="9" t="str">
        <x:v>Leave Salary</x:v>
      </x:c>
      <x:c r="K4" s="9" t="str">
        <x:v>Gross</x:v>
      </x:c>
      <x:c r="L4" s="9" t="str">
        <x:v>Deductions</x:v>
      </x:c>
      <x:c r="M4" s="9" t="str">
        <x:v>Loan</x:v>
      </x:c>
      <x:c r="N4" s="9" t="str">
        <x:v>Advance</x:v>
      </x:c>
      <x:c r="O4" s="9" t="str">
        <x:v>Net Salary</x:v>
      </x:c>
      <x:c r="P4" s="9" t="str">
        <x:v>Attendance Verified?</x:v>
      </x:c>
      <x:c r="Q4" s="9" t="str">
        <x:v>Maker</x:v>
      </x:c>
      <x:c r="R4" s="9" t="str">
        <x:v>Checker</x:v>
      </x:c>
      <x:c r="S4" s="9" t="str">
        <x:v>Payment Status</x:v>
      </x:c>
      <x:c r="T4" s="9" t="str">
        <x:v>Exception</x:v>
      </x:c>
    </x:row>
    <x:row r="5">
      <x:c r="D5" s="14"/>
      <x:c r="E5" s="14"/>
      <x:c r="F5" s="14"/>
      <x:c r="G5" s="14"/>
      <x:c r="H5" s="14"/>
      <x:c r="I5" s="14"/>
      <x:c r="J5" s="14"/>
      <x:c r="K5" s="14" t="n">
        <x:f>SUM(D5:J5)</x:f>
        <x:v>0</x:v>
      </x:c>
      <x:c r="L5" s="14"/>
      <x:c r="M5" s="14"/>
      <x:c r="N5" s="14"/>
      <x:c r="O5" s="14" t="str">
        <x:f>IF(K5="","",K5-L5-M5-N5)</x:f>
      </x:c>
      <x:c r="T5" t="str">
        <x:f>IF(A5="","",IF(P5&lt;&gt;"Yes","ATTENDANCE NOT VERIFIED",IF(OR(Q5="",R5=""),"MAKER/CHECKER REQUIRED","OK")))</x:f>
      </x:c>
    </x:row>
    <x:row r="6">
      <x:c r="D6" s="14"/>
      <x:c r="E6" s="14"/>
      <x:c r="F6" s="14"/>
      <x:c r="G6" s="14"/>
      <x:c r="H6" s="14"/>
      <x:c r="I6" s="14"/>
      <x:c r="J6" s="14"/>
      <x:c r="K6" s="14" t="n">
        <x:f>SUM(D6:J6)</x:f>
        <x:v>0</x:v>
      </x:c>
      <x:c r="L6" s="14"/>
      <x:c r="M6" s="14"/>
      <x:c r="N6" s="14"/>
      <x:c r="O6" s="14" t="str">
        <x:f>IF(K6="","",K6-L6-M6-N6)</x:f>
      </x:c>
      <x:c r="T6" t="str">
        <x:f>IF(A6="","",IF(P6&lt;&gt;"Yes","ATTENDANCE NOT VERIFIED",IF(OR(Q6="",R6=""),"MAKER/CHECKER REQUIRED","OK")))</x:f>
      </x:c>
    </x:row>
    <x:row r="7">
      <x:c r="D7" s="14"/>
      <x:c r="E7" s="14"/>
      <x:c r="F7" s="14"/>
      <x:c r="G7" s="14"/>
      <x:c r="H7" s="14"/>
      <x:c r="I7" s="14"/>
      <x:c r="J7" s="14"/>
      <x:c r="K7" s="14" t="n">
        <x:f>SUM(D7:J7)</x:f>
        <x:v>0</x:v>
      </x:c>
      <x:c r="L7" s="14"/>
      <x:c r="M7" s="14"/>
      <x:c r="N7" s="14"/>
      <x:c r="O7" s="14" t="str">
        <x:f>IF(K7="","",K7-L7-M7-N7)</x:f>
      </x:c>
      <x:c r="T7" t="str">
        <x:f>IF(A7="","",IF(P7&lt;&gt;"Yes","ATTENDANCE NOT VERIFIED",IF(OR(Q7="",R7=""),"MAKER/CHECKER REQUIRED","OK")))</x:f>
      </x:c>
    </x:row>
    <x:row r="8">
      <x:c r="D8" s="14"/>
      <x:c r="E8" s="14"/>
      <x:c r="F8" s="14"/>
      <x:c r="G8" s="14"/>
      <x:c r="H8" s="14"/>
      <x:c r="I8" s="14"/>
      <x:c r="J8" s="14"/>
      <x:c r="K8" s="14" t="n">
        <x:f>SUM(D8:J8)</x:f>
        <x:v>0</x:v>
      </x:c>
      <x:c r="L8" s="14"/>
      <x:c r="M8" s="14"/>
      <x:c r="N8" s="14"/>
      <x:c r="O8" s="14" t="str">
        <x:f>IF(K8="","",K8-L8-M8-N8)</x:f>
      </x:c>
      <x:c r="T8" t="str">
        <x:f>IF(A8="","",IF(P8&lt;&gt;"Yes","ATTENDANCE NOT VERIFIED",IF(OR(Q8="",R8=""),"MAKER/CHECKER REQUIRED","OK")))</x:f>
      </x:c>
    </x:row>
    <x:row r="9">
      <x:c r="D9" s="14"/>
      <x:c r="E9" s="14"/>
      <x:c r="F9" s="14"/>
      <x:c r="G9" s="14"/>
      <x:c r="H9" s="14"/>
      <x:c r="I9" s="14"/>
      <x:c r="J9" s="14"/>
      <x:c r="K9" s="14" t="n">
        <x:f>SUM(D9:J9)</x:f>
        <x:v>0</x:v>
      </x:c>
      <x:c r="L9" s="14"/>
      <x:c r="M9" s="14"/>
      <x:c r="N9" s="14"/>
      <x:c r="O9" s="14" t="str">
        <x:f>IF(K9="","",K9-L9-M9-N9)</x:f>
      </x:c>
      <x:c r="T9" t="str">
        <x:f>IF(A9="","",IF(P9&lt;&gt;"Yes","ATTENDANCE NOT VERIFIED",IF(OR(Q9="",R9=""),"MAKER/CHECKER REQUIRED","OK")))</x:f>
      </x:c>
    </x:row>
    <x:row r="10">
      <x:c r="D10" s="14"/>
      <x:c r="E10" s="14"/>
      <x:c r="F10" s="14"/>
      <x:c r="G10" s="14"/>
      <x:c r="H10" s="14"/>
      <x:c r="I10" s="14"/>
      <x:c r="J10" s="14"/>
      <x:c r="K10" s="14" t="n">
        <x:f>SUM(D10:J10)</x:f>
        <x:v>0</x:v>
      </x:c>
      <x:c r="L10" s="14"/>
      <x:c r="M10" s="14"/>
      <x:c r="N10" s="14"/>
      <x:c r="O10" s="14" t="str">
        <x:f>IF(K10="","",K10-L10-M10-N10)</x:f>
      </x:c>
      <x:c r="T10" t="str">
        <x:f>IF(A10="","",IF(P10&lt;&gt;"Yes","ATTENDANCE NOT VERIFIED",IF(OR(Q10="",R10=""),"MAKER/CHECKER REQUIRED","OK")))</x:f>
      </x:c>
    </x:row>
    <x:row r="11">
      <x:c r="D11" s="14"/>
      <x:c r="E11" s="14"/>
      <x:c r="F11" s="14"/>
      <x:c r="G11" s="14"/>
      <x:c r="H11" s="14"/>
      <x:c r="I11" s="14"/>
      <x:c r="J11" s="14"/>
      <x:c r="K11" s="14" t="n">
        <x:f>SUM(D11:J11)</x:f>
        <x:v>0</x:v>
      </x:c>
      <x:c r="L11" s="14"/>
      <x:c r="M11" s="14"/>
      <x:c r="N11" s="14"/>
      <x:c r="O11" s="14" t="str">
        <x:f>IF(K11="","",K11-L11-M11-N11)</x:f>
      </x:c>
      <x:c r="T11" t="str">
        <x:f>IF(A11="","",IF(P11&lt;&gt;"Yes","ATTENDANCE NOT VERIFIED",IF(OR(Q11="",R11=""),"MAKER/CHECKER REQUIRED","OK")))</x:f>
      </x:c>
    </x:row>
    <x:row r="12">
      <x:c r="D12" s="14"/>
      <x:c r="E12" s="14"/>
      <x:c r="F12" s="14"/>
      <x:c r="G12" s="14"/>
      <x:c r="H12" s="14"/>
      <x:c r="I12" s="14"/>
      <x:c r="J12" s="14"/>
      <x:c r="K12" s="14" t="n">
        <x:f>SUM(D12:J12)</x:f>
        <x:v>0</x:v>
      </x:c>
      <x:c r="L12" s="14"/>
      <x:c r="M12" s="14"/>
      <x:c r="N12" s="14"/>
      <x:c r="O12" s="14" t="str">
        <x:f>IF(K12="","",K12-L12-M12-N12)</x:f>
      </x:c>
      <x:c r="T12" t="str">
        <x:f>IF(A12="","",IF(P12&lt;&gt;"Yes","ATTENDANCE NOT VERIFIED",IF(OR(Q12="",R12=""),"MAKER/CHECKER REQUIRED","OK")))</x:f>
      </x:c>
    </x:row>
    <x:row r="13">
      <x:c r="D13" s="14"/>
      <x:c r="E13" s="14"/>
      <x:c r="F13" s="14"/>
      <x:c r="G13" s="14"/>
      <x:c r="H13" s="14"/>
      <x:c r="I13" s="14"/>
      <x:c r="J13" s="14"/>
      <x:c r="K13" s="14" t="n">
        <x:f>SUM(D13:J13)</x:f>
        <x:v>0</x:v>
      </x:c>
      <x:c r="L13" s="14"/>
      <x:c r="M13" s="14"/>
      <x:c r="N13" s="14"/>
      <x:c r="O13" s="14" t="str">
        <x:f>IF(K13="","",K13-L13-M13-N13)</x:f>
      </x:c>
      <x:c r="T13" t="str">
        <x:f>IF(A13="","",IF(P13&lt;&gt;"Yes","ATTENDANCE NOT VERIFIED",IF(OR(Q13="",R13=""),"MAKER/CHECKER REQUIRED","OK")))</x:f>
      </x:c>
    </x:row>
    <x:row r="14">
      <x:c r="D14" s="14"/>
      <x:c r="E14" s="14"/>
      <x:c r="F14" s="14"/>
      <x:c r="G14" s="14"/>
      <x:c r="H14" s="14"/>
      <x:c r="I14" s="14"/>
      <x:c r="J14" s="14"/>
      <x:c r="K14" s="14" t="n">
        <x:f>SUM(D14:J14)</x:f>
        <x:v>0</x:v>
      </x:c>
      <x:c r="L14" s="14"/>
      <x:c r="M14" s="14"/>
      <x:c r="N14" s="14"/>
      <x:c r="O14" s="14" t="str">
        <x:f>IF(K14="","",K14-L14-M14-N14)</x:f>
      </x:c>
      <x:c r="T14" t="str">
        <x:f>IF(A14="","",IF(P14&lt;&gt;"Yes","ATTENDANCE NOT VERIFIED",IF(OR(Q14="",R14=""),"MAKER/CHECKER REQUIRED","OK")))</x:f>
      </x:c>
    </x:row>
    <x:row r="15">
      <x:c r="D15" s="14"/>
      <x:c r="E15" s="14"/>
      <x:c r="F15" s="14"/>
      <x:c r="G15" s="14"/>
      <x:c r="H15" s="14"/>
      <x:c r="I15" s="14"/>
      <x:c r="J15" s="14"/>
      <x:c r="K15" s="14" t="n">
        <x:f>SUM(D15:J15)</x:f>
        <x:v>0</x:v>
      </x:c>
      <x:c r="L15" s="14"/>
      <x:c r="M15" s="14"/>
      <x:c r="N15" s="14"/>
      <x:c r="O15" s="14" t="str">
        <x:f>IF(K15="","",K15-L15-M15-N15)</x:f>
      </x:c>
      <x:c r="T15" t="str">
        <x:f>IF(A15="","",IF(P15&lt;&gt;"Yes","ATTENDANCE NOT VERIFIED",IF(OR(Q15="",R15=""),"MAKER/CHECKER REQUIRED","OK")))</x:f>
      </x:c>
    </x:row>
    <x:row r="16">
      <x:c r="D16" s="14"/>
      <x:c r="E16" s="14"/>
      <x:c r="F16" s="14"/>
      <x:c r="G16" s="14"/>
      <x:c r="H16" s="14"/>
      <x:c r="I16" s="14"/>
      <x:c r="J16" s="14"/>
      <x:c r="K16" s="14" t="n">
        <x:f>SUM(D16:J16)</x:f>
        <x:v>0</x:v>
      </x:c>
      <x:c r="L16" s="14"/>
      <x:c r="M16" s="14"/>
      <x:c r="N16" s="14"/>
      <x:c r="O16" s="14" t="str">
        <x:f>IF(K16="","",K16-L16-M16-N16)</x:f>
      </x:c>
      <x:c r="T16" t="str">
        <x:f>IF(A16="","",IF(P16&lt;&gt;"Yes","ATTENDANCE NOT VERIFIED",IF(OR(Q16="",R16=""),"MAKER/CHECKER REQUIRED","OK")))</x:f>
      </x:c>
    </x:row>
    <x:row r="17">
      <x:c r="D17" s="14"/>
      <x:c r="E17" s="14"/>
      <x:c r="F17" s="14"/>
      <x:c r="G17" s="14"/>
      <x:c r="H17" s="14"/>
      <x:c r="I17" s="14"/>
      <x:c r="J17" s="14"/>
      <x:c r="K17" s="14" t="n">
        <x:f>SUM(D17:J17)</x:f>
        <x:v>0</x:v>
      </x:c>
      <x:c r="L17" s="14"/>
      <x:c r="M17" s="14"/>
      <x:c r="N17" s="14"/>
      <x:c r="O17" s="14" t="str">
        <x:f>IF(K17="","",K17-L17-M17-N17)</x:f>
      </x:c>
      <x:c r="T17" t="str">
        <x:f>IF(A17="","",IF(P17&lt;&gt;"Yes","ATTENDANCE NOT VERIFIED",IF(OR(Q17="",R17=""),"MAKER/CHECKER REQUIRED","OK")))</x:f>
      </x:c>
    </x:row>
    <x:row r="18">
      <x:c r="D18" s="14"/>
      <x:c r="E18" s="14"/>
      <x:c r="F18" s="14"/>
      <x:c r="G18" s="14"/>
      <x:c r="H18" s="14"/>
      <x:c r="I18" s="14"/>
      <x:c r="J18" s="14"/>
      <x:c r="K18" s="14" t="n">
        <x:f>SUM(D18:J18)</x:f>
        <x:v>0</x:v>
      </x:c>
      <x:c r="L18" s="14"/>
      <x:c r="M18" s="14"/>
      <x:c r="N18" s="14"/>
      <x:c r="O18" s="14" t="str">
        <x:f>IF(K18="","",K18-L18-M18-N18)</x:f>
      </x:c>
      <x:c r="T18" t="str">
        <x:f>IF(A18="","",IF(P18&lt;&gt;"Yes","ATTENDANCE NOT VERIFIED",IF(OR(Q18="",R18=""),"MAKER/CHECKER REQUIRED","OK")))</x:f>
      </x:c>
    </x:row>
    <x:row r="19">
      <x:c r="D19" s="14"/>
      <x:c r="E19" s="14"/>
      <x:c r="F19" s="14"/>
      <x:c r="G19" s="14"/>
      <x:c r="H19" s="14"/>
      <x:c r="I19" s="14"/>
      <x:c r="J19" s="14"/>
      <x:c r="K19" s="14" t="n">
        <x:f>SUM(D19:J19)</x:f>
        <x:v>0</x:v>
      </x:c>
      <x:c r="L19" s="14"/>
      <x:c r="M19" s="14"/>
      <x:c r="N19" s="14"/>
      <x:c r="O19" s="14" t="str">
        <x:f>IF(K19="","",K19-L19-M19-N19)</x:f>
      </x:c>
      <x:c r="T19" t="str">
        <x:f>IF(A19="","",IF(P19&lt;&gt;"Yes","ATTENDANCE NOT VERIFIED",IF(OR(Q19="",R19=""),"MAKER/CHECKER REQUIRED","OK")))</x:f>
      </x:c>
    </x:row>
    <x:row r="20">
      <x:c r="D20" s="14"/>
      <x:c r="E20" s="14"/>
      <x:c r="F20" s="14"/>
      <x:c r="G20" s="14"/>
      <x:c r="H20" s="14"/>
      <x:c r="I20" s="14"/>
      <x:c r="J20" s="14"/>
      <x:c r="K20" s="14" t="n">
        <x:f>SUM(D20:J20)</x:f>
        <x:v>0</x:v>
      </x:c>
      <x:c r="L20" s="14"/>
      <x:c r="M20" s="14"/>
      <x:c r="N20" s="14"/>
      <x:c r="O20" s="14" t="str">
        <x:f>IF(K20="","",K20-L20-M20-N20)</x:f>
      </x:c>
      <x:c r="T20" t="str">
        <x:f>IF(A20="","",IF(P20&lt;&gt;"Yes","ATTENDANCE NOT VERIFIED",IF(OR(Q20="",R20=""),"MAKER/CHECKER REQUIRED","OK")))</x:f>
      </x:c>
    </x:row>
    <x:row r="21">
      <x:c r="D21" s="14"/>
      <x:c r="E21" s="14"/>
      <x:c r="F21" s="14"/>
      <x:c r="G21" s="14"/>
      <x:c r="H21" s="14"/>
      <x:c r="I21" s="14"/>
      <x:c r="J21" s="14"/>
      <x:c r="K21" s="14" t="n">
        <x:f>SUM(D21:J21)</x:f>
        <x:v>0</x:v>
      </x:c>
      <x:c r="L21" s="14"/>
      <x:c r="M21" s="14"/>
      <x:c r="N21" s="14"/>
      <x:c r="O21" s="14" t="str">
        <x:f>IF(K21="","",K21-L21-M21-N21)</x:f>
      </x:c>
      <x:c r="T21" t="str">
        <x:f>IF(A21="","",IF(P21&lt;&gt;"Yes","ATTENDANCE NOT VERIFIED",IF(OR(Q21="",R21=""),"MAKER/CHECKER REQUIRED","OK")))</x:f>
      </x:c>
    </x:row>
    <x:row r="22">
      <x:c r="D22" s="14"/>
      <x:c r="E22" s="14"/>
      <x:c r="F22" s="14"/>
      <x:c r="G22" s="14"/>
      <x:c r="H22" s="14"/>
      <x:c r="I22" s="14"/>
      <x:c r="J22" s="14"/>
      <x:c r="K22" s="14" t="n">
        <x:f>SUM(D22:J22)</x:f>
        <x:v>0</x:v>
      </x:c>
      <x:c r="L22" s="14"/>
      <x:c r="M22" s="14"/>
      <x:c r="N22" s="14"/>
      <x:c r="O22" s="14" t="str">
        <x:f>IF(K22="","",K22-L22-M22-N22)</x:f>
      </x:c>
      <x:c r="T22" t="str">
        <x:f>IF(A22="","",IF(P22&lt;&gt;"Yes","ATTENDANCE NOT VERIFIED",IF(OR(Q22="",R22=""),"MAKER/CHECKER REQUIRED","OK")))</x:f>
      </x:c>
    </x:row>
    <x:row r="23">
      <x:c r="D23" s="14"/>
      <x:c r="E23" s="14"/>
      <x:c r="F23" s="14"/>
      <x:c r="G23" s="14"/>
      <x:c r="H23" s="14"/>
      <x:c r="I23" s="14"/>
      <x:c r="J23" s="14"/>
      <x:c r="K23" s="14" t="n">
        <x:f>SUM(D23:J23)</x:f>
        <x:v>0</x:v>
      </x:c>
      <x:c r="L23" s="14"/>
      <x:c r="M23" s="14"/>
      <x:c r="N23" s="14"/>
      <x:c r="O23" s="14" t="str">
        <x:f>IF(K23="","",K23-L23-M23-N23)</x:f>
      </x:c>
      <x:c r="T23" t="str">
        <x:f>IF(A23="","",IF(P23&lt;&gt;"Yes","ATTENDANCE NOT VERIFIED",IF(OR(Q23="",R23=""),"MAKER/CHECKER REQUIRED","OK")))</x:f>
      </x:c>
    </x:row>
    <x:row r="24">
      <x:c r="D24" s="14"/>
      <x:c r="E24" s="14"/>
      <x:c r="F24" s="14"/>
      <x:c r="G24" s="14"/>
      <x:c r="H24" s="14"/>
      <x:c r="I24" s="14"/>
      <x:c r="J24" s="14"/>
      <x:c r="K24" s="14" t="n">
        <x:f>SUM(D24:J24)</x:f>
        <x:v>0</x:v>
      </x:c>
      <x:c r="L24" s="14"/>
      <x:c r="M24" s="14"/>
      <x:c r="N24" s="14"/>
      <x:c r="O24" s="14" t="str">
        <x:f>IF(K24="","",K24-L24-M24-N24)</x:f>
      </x:c>
      <x:c r="T24" t="str">
        <x:f>IF(A24="","",IF(P24&lt;&gt;"Yes","ATTENDANCE NOT VERIFIED",IF(OR(Q24="",R24=""),"MAKER/CHECKER REQUIRED","OK")))</x:f>
      </x:c>
    </x:row>
    <x:row r="25">
      <x:c r="D25" s="14"/>
      <x:c r="E25" s="14"/>
      <x:c r="F25" s="14"/>
      <x:c r="G25" s="14"/>
      <x:c r="H25" s="14"/>
      <x:c r="I25" s="14"/>
      <x:c r="J25" s="14"/>
      <x:c r="K25" s="14" t="n">
        <x:f>SUM(D25:J25)</x:f>
        <x:v>0</x:v>
      </x:c>
      <x:c r="L25" s="14"/>
      <x:c r="M25" s="14"/>
      <x:c r="N25" s="14"/>
      <x:c r="O25" s="14" t="str">
        <x:f>IF(K25="","",K25-L25-M25-N25)</x:f>
      </x:c>
      <x:c r="T25" t="str">
        <x:f>IF(A25="","",IF(P25&lt;&gt;"Yes","ATTENDANCE NOT VERIFIED",IF(OR(Q25="",R25=""),"MAKER/CHECKER REQUIRED","OK")))</x:f>
      </x:c>
    </x:row>
    <x:row r="26">
      <x:c r="D26" s="14"/>
      <x:c r="E26" s="14"/>
      <x:c r="F26" s="14"/>
      <x:c r="G26" s="14"/>
      <x:c r="H26" s="14"/>
      <x:c r="I26" s="14"/>
      <x:c r="J26" s="14"/>
      <x:c r="K26" s="14" t="n">
        <x:f>SUM(D26:J26)</x:f>
        <x:v>0</x:v>
      </x:c>
      <x:c r="L26" s="14"/>
      <x:c r="M26" s="14"/>
      <x:c r="N26" s="14"/>
      <x:c r="O26" s="14" t="str">
        <x:f>IF(K26="","",K26-L26-M26-N26)</x:f>
      </x:c>
      <x:c r="T26" t="str">
        <x:f>IF(A26="","",IF(P26&lt;&gt;"Yes","ATTENDANCE NOT VERIFIED",IF(OR(Q26="",R26=""),"MAKER/CHECKER REQUIRED","OK")))</x:f>
      </x:c>
    </x:row>
    <x:row r="27">
      <x:c r="D27" s="14"/>
      <x:c r="E27" s="14"/>
      <x:c r="F27" s="14"/>
      <x:c r="G27" s="14"/>
      <x:c r="H27" s="14"/>
      <x:c r="I27" s="14"/>
      <x:c r="J27" s="14"/>
      <x:c r="K27" s="14" t="n">
        <x:f>SUM(D27:J27)</x:f>
        <x:v>0</x:v>
      </x:c>
      <x:c r="L27" s="14"/>
      <x:c r="M27" s="14"/>
      <x:c r="N27" s="14"/>
      <x:c r="O27" s="14" t="str">
        <x:f>IF(K27="","",K27-L27-M27-N27)</x:f>
      </x:c>
      <x:c r="T27" t="str">
        <x:f>IF(A27="","",IF(P27&lt;&gt;"Yes","ATTENDANCE NOT VERIFIED",IF(OR(Q27="",R27=""),"MAKER/CHECKER REQUIRED","OK")))</x:f>
      </x:c>
    </x:row>
    <x:row r="28">
      <x:c r="D28" s="14"/>
      <x:c r="E28" s="14"/>
      <x:c r="F28" s="14"/>
      <x:c r="G28" s="14"/>
      <x:c r="H28" s="14"/>
      <x:c r="I28" s="14"/>
      <x:c r="J28" s="14"/>
      <x:c r="K28" s="14" t="n">
        <x:f>SUM(D28:J28)</x:f>
        <x:v>0</x:v>
      </x:c>
      <x:c r="L28" s="14"/>
      <x:c r="M28" s="14"/>
      <x:c r="N28" s="14"/>
      <x:c r="O28" s="14" t="str">
        <x:f>IF(K28="","",K28-L28-M28-N28)</x:f>
      </x:c>
      <x:c r="T28" t="str">
        <x:f>IF(A28="","",IF(P28&lt;&gt;"Yes","ATTENDANCE NOT VERIFIED",IF(OR(Q28="",R28=""),"MAKER/CHECKER REQUIRED","OK")))</x:f>
      </x:c>
    </x:row>
    <x:row r="29">
      <x:c r="D29" s="14"/>
      <x:c r="E29" s="14"/>
      <x:c r="F29" s="14"/>
      <x:c r="G29" s="14"/>
      <x:c r="H29" s="14"/>
      <x:c r="I29" s="14"/>
      <x:c r="J29" s="14"/>
      <x:c r="K29" s="14" t="n">
        <x:f>SUM(D29:J29)</x:f>
        <x:v>0</x:v>
      </x:c>
      <x:c r="L29" s="14"/>
      <x:c r="M29" s="14"/>
      <x:c r="N29" s="14"/>
      <x:c r="O29" s="14" t="str">
        <x:f>IF(K29="","",K29-L29-M29-N29)</x:f>
      </x:c>
      <x:c r="T29" t="str">
        <x:f>IF(A29="","",IF(P29&lt;&gt;"Yes","ATTENDANCE NOT VERIFIED",IF(OR(Q29="",R29=""),"MAKER/CHECKER REQUIRED","OK")))</x:f>
      </x:c>
    </x:row>
    <x:row r="30">
      <x:c r="D30" s="14"/>
      <x:c r="E30" s="14"/>
      <x:c r="F30" s="14"/>
      <x:c r="G30" s="14"/>
      <x:c r="H30" s="14"/>
      <x:c r="I30" s="14"/>
      <x:c r="J30" s="14"/>
      <x:c r="K30" s="14" t="n">
        <x:f>SUM(D30:J30)</x:f>
        <x:v>0</x:v>
      </x:c>
      <x:c r="L30" s="14"/>
      <x:c r="M30" s="14"/>
      <x:c r="N30" s="14"/>
      <x:c r="O30" s="14" t="str">
        <x:f>IF(K30="","",K30-L30-M30-N30)</x:f>
      </x:c>
      <x:c r="T30" t="str">
        <x:f>IF(A30="","",IF(P30&lt;&gt;"Yes","ATTENDANCE NOT VERIFIED",IF(OR(Q30="",R30=""),"MAKER/CHECKER REQUIRED","OK")))</x:f>
      </x:c>
    </x:row>
    <x:row r="31">
      <x:c r="D31" s="14"/>
      <x:c r="E31" s="14"/>
      <x:c r="F31" s="14"/>
      <x:c r="G31" s="14"/>
      <x:c r="H31" s="14"/>
      <x:c r="I31" s="14"/>
      <x:c r="J31" s="14"/>
      <x:c r="K31" s="14" t="n">
        <x:f>SUM(D31:J31)</x:f>
        <x:v>0</x:v>
      </x:c>
      <x:c r="L31" s="14"/>
      <x:c r="M31" s="14"/>
      <x:c r="N31" s="14"/>
      <x:c r="O31" s="14" t="str">
        <x:f>IF(K31="","",K31-L31-M31-N31)</x:f>
      </x:c>
      <x:c r="T31" t="str">
        <x:f>IF(A31="","",IF(P31&lt;&gt;"Yes","ATTENDANCE NOT VERIFIED",IF(OR(Q31="",R31=""),"MAKER/CHECKER REQUIRED","OK")))</x:f>
      </x:c>
    </x:row>
    <x:row r="32">
      <x:c r="D32" s="14"/>
      <x:c r="E32" s="14"/>
      <x:c r="F32" s="14"/>
      <x:c r="G32" s="14"/>
      <x:c r="H32" s="14"/>
      <x:c r="I32" s="14"/>
      <x:c r="J32" s="14"/>
      <x:c r="K32" s="14" t="n">
        <x:f>SUM(D32:J32)</x:f>
        <x:v>0</x:v>
      </x:c>
      <x:c r="L32" s="14"/>
      <x:c r="M32" s="14"/>
      <x:c r="N32" s="14"/>
      <x:c r="O32" s="14" t="str">
        <x:f>IF(K32="","",K32-L32-M32-N32)</x:f>
      </x:c>
      <x:c r="T32" t="str">
        <x:f>IF(A32="","",IF(P32&lt;&gt;"Yes","ATTENDANCE NOT VERIFIED",IF(OR(Q32="",R32=""),"MAKER/CHECKER REQUIRED","OK")))</x:f>
      </x:c>
    </x:row>
    <x:row r="33">
      <x:c r="D33" s="14"/>
      <x:c r="E33" s="14"/>
      <x:c r="F33" s="14"/>
      <x:c r="G33" s="14"/>
      <x:c r="H33" s="14"/>
      <x:c r="I33" s="14"/>
      <x:c r="J33" s="14"/>
      <x:c r="K33" s="14" t="n">
        <x:f>SUM(D33:J33)</x:f>
        <x:v>0</x:v>
      </x:c>
      <x:c r="L33" s="14"/>
      <x:c r="M33" s="14"/>
      <x:c r="N33" s="14"/>
      <x:c r="O33" s="14" t="str">
        <x:f>IF(K33="","",K33-L33-M33-N33)</x:f>
      </x:c>
      <x:c r="T33" t="str">
        <x:f>IF(A33="","",IF(P33&lt;&gt;"Yes","ATTENDANCE NOT VERIFIED",IF(OR(Q33="",R33=""),"MAKER/CHECKER REQUIRED","OK")))</x:f>
      </x:c>
    </x:row>
    <x:row r="34">
      <x:c r="D34" s="14"/>
      <x:c r="E34" s="14"/>
      <x:c r="F34" s="14"/>
      <x:c r="G34" s="14"/>
      <x:c r="H34" s="14"/>
      <x:c r="I34" s="14"/>
      <x:c r="J34" s="14"/>
      <x:c r="K34" s="14" t="n">
        <x:f>SUM(D34:J34)</x:f>
        <x:v>0</x:v>
      </x:c>
      <x:c r="L34" s="14"/>
      <x:c r="M34" s="14"/>
      <x:c r="N34" s="14"/>
      <x:c r="O34" s="14" t="str">
        <x:f>IF(K34="","",K34-L34-M34-N34)</x:f>
      </x:c>
      <x:c r="T34" t="str">
        <x:f>IF(A34="","",IF(P34&lt;&gt;"Yes","ATTENDANCE NOT VERIFIED",IF(OR(Q34="",R34=""),"MAKER/CHECKER REQUIRED","OK")))</x:f>
      </x:c>
    </x:row>
    <x:row r="35">
      <x:c r="D35" s="14"/>
      <x:c r="E35" s="14"/>
      <x:c r="F35" s="14"/>
      <x:c r="G35" s="14"/>
      <x:c r="H35" s="14"/>
      <x:c r="I35" s="14"/>
      <x:c r="J35" s="14"/>
      <x:c r="K35" s="14" t="n">
        <x:f>SUM(D35:J35)</x:f>
        <x:v>0</x:v>
      </x:c>
      <x:c r="L35" s="14"/>
      <x:c r="M35" s="14"/>
      <x:c r="N35" s="14"/>
      <x:c r="O35" s="14" t="str">
        <x:f>IF(K35="","",K35-L35-M35-N35)</x:f>
      </x:c>
      <x:c r="T35" t="str">
        <x:f>IF(A35="","",IF(P35&lt;&gt;"Yes","ATTENDANCE NOT VERIFIED",IF(OR(Q35="",R35=""),"MAKER/CHECKER REQUIRED","OK")))</x:f>
      </x:c>
    </x:row>
    <x:row r="36">
      <x:c r="D36" s="14"/>
      <x:c r="E36" s="14"/>
      <x:c r="F36" s="14"/>
      <x:c r="G36" s="14"/>
      <x:c r="H36" s="14"/>
      <x:c r="I36" s="14"/>
      <x:c r="J36" s="14"/>
      <x:c r="K36" s="14" t="n">
        <x:f>SUM(D36:J36)</x:f>
        <x:v>0</x:v>
      </x:c>
      <x:c r="L36" s="14"/>
      <x:c r="M36" s="14"/>
      <x:c r="N36" s="14"/>
      <x:c r="O36" s="14" t="str">
        <x:f>IF(K36="","",K36-L36-M36-N36)</x:f>
      </x:c>
      <x:c r="T36" t="str">
        <x:f>IF(A36="","",IF(P36&lt;&gt;"Yes","ATTENDANCE NOT VERIFIED",IF(OR(Q36="",R36=""),"MAKER/CHECKER REQUIRED","OK")))</x:f>
      </x:c>
    </x:row>
    <x:row r="37">
      <x:c r="D37" s="14"/>
      <x:c r="E37" s="14"/>
      <x:c r="F37" s="14"/>
      <x:c r="G37" s="14"/>
      <x:c r="H37" s="14"/>
      <x:c r="I37" s="14"/>
      <x:c r="J37" s="14"/>
      <x:c r="K37" s="14" t="n">
        <x:f>SUM(D37:J37)</x:f>
        <x:v>0</x:v>
      </x:c>
      <x:c r="L37" s="14"/>
      <x:c r="M37" s="14"/>
      <x:c r="N37" s="14"/>
      <x:c r="O37" s="14" t="str">
        <x:f>IF(K37="","",K37-L37-M37-N37)</x:f>
      </x:c>
      <x:c r="T37" t="str">
        <x:f>IF(A37="","",IF(P37&lt;&gt;"Yes","ATTENDANCE NOT VERIFIED",IF(OR(Q37="",R37=""),"MAKER/CHECKER REQUIRED","OK")))</x:f>
      </x:c>
    </x:row>
    <x:row r="38">
      <x:c r="D38" s="14"/>
      <x:c r="E38" s="14"/>
      <x:c r="F38" s="14"/>
      <x:c r="G38" s="14"/>
      <x:c r="H38" s="14"/>
      <x:c r="I38" s="14"/>
      <x:c r="J38" s="14"/>
      <x:c r="K38" s="14" t="n">
        <x:f>SUM(D38:J38)</x:f>
        <x:v>0</x:v>
      </x:c>
      <x:c r="L38" s="14"/>
      <x:c r="M38" s="14"/>
      <x:c r="N38" s="14"/>
      <x:c r="O38" s="14" t="str">
        <x:f>IF(K38="","",K38-L38-M38-N38)</x:f>
      </x:c>
      <x:c r="T38" t="str">
        <x:f>IF(A38="","",IF(P38&lt;&gt;"Yes","ATTENDANCE NOT VERIFIED",IF(OR(Q38="",R38=""),"MAKER/CHECKER REQUIRED","OK")))</x:f>
      </x:c>
    </x:row>
    <x:row r="39">
      <x:c r="D39" s="14"/>
      <x:c r="E39" s="14"/>
      <x:c r="F39" s="14"/>
      <x:c r="G39" s="14"/>
      <x:c r="H39" s="14"/>
      <x:c r="I39" s="14"/>
      <x:c r="J39" s="14"/>
      <x:c r="K39" s="14" t="n">
        <x:f>SUM(D39:J39)</x:f>
        <x:v>0</x:v>
      </x:c>
      <x:c r="L39" s="14"/>
      <x:c r="M39" s="14"/>
      <x:c r="N39" s="14"/>
      <x:c r="O39" s="14" t="str">
        <x:f>IF(K39="","",K39-L39-M39-N39)</x:f>
      </x:c>
      <x:c r="T39" t="str">
        <x:f>IF(A39="","",IF(P39&lt;&gt;"Yes","ATTENDANCE NOT VERIFIED",IF(OR(Q39="",R39=""),"MAKER/CHECKER REQUIRED","OK")))</x:f>
      </x:c>
    </x:row>
    <x:row r="40">
      <x:c r="D40" s="14"/>
      <x:c r="E40" s="14"/>
      <x:c r="F40" s="14"/>
      <x:c r="G40" s="14"/>
      <x:c r="H40" s="14"/>
      <x:c r="I40" s="14"/>
      <x:c r="J40" s="14"/>
      <x:c r="K40" s="14" t="n">
        <x:f>SUM(D40:J40)</x:f>
        <x:v>0</x:v>
      </x:c>
      <x:c r="L40" s="14"/>
      <x:c r="M40" s="14"/>
      <x:c r="N40" s="14"/>
      <x:c r="O40" s="14" t="str">
        <x:f>IF(K40="","",K40-L40-M40-N40)</x:f>
      </x:c>
      <x:c r="T40" t="str">
        <x:f>IF(A40="","",IF(P40&lt;&gt;"Yes","ATTENDANCE NOT VERIFIED",IF(OR(Q40="",R40=""),"MAKER/CHECKER REQUIRED","OK")))</x:f>
      </x:c>
    </x:row>
    <x:row r="41">
      <x:c r="D41" s="14"/>
      <x:c r="E41" s="14"/>
      <x:c r="F41" s="14"/>
      <x:c r="G41" s="14"/>
      <x:c r="H41" s="14"/>
      <x:c r="I41" s="14"/>
      <x:c r="J41" s="14"/>
      <x:c r="K41" s="14" t="n">
        <x:f>SUM(D41:J41)</x:f>
        <x:v>0</x:v>
      </x:c>
      <x:c r="L41" s="14"/>
      <x:c r="M41" s="14"/>
      <x:c r="N41" s="14"/>
      <x:c r="O41" s="14" t="str">
        <x:f>IF(K41="","",K41-L41-M41-N41)</x:f>
      </x:c>
      <x:c r="T41" t="str">
        <x:f>IF(A41="","",IF(P41&lt;&gt;"Yes","ATTENDANCE NOT VERIFIED",IF(OR(Q41="",R41=""),"MAKER/CHECKER REQUIRED","OK")))</x:f>
      </x:c>
    </x:row>
    <x:row r="42">
      <x:c r="D42" s="14"/>
      <x:c r="E42" s="14"/>
      <x:c r="F42" s="14"/>
      <x:c r="G42" s="14"/>
      <x:c r="H42" s="14"/>
      <x:c r="I42" s="14"/>
      <x:c r="J42" s="14"/>
      <x:c r="K42" s="14" t="n">
        <x:f>SUM(D42:J42)</x:f>
        <x:v>0</x:v>
      </x:c>
      <x:c r="L42" s="14"/>
      <x:c r="M42" s="14"/>
      <x:c r="N42" s="14"/>
      <x:c r="O42" s="14" t="str">
        <x:f>IF(K42="","",K42-L42-M42-N42)</x:f>
      </x:c>
      <x:c r="T42" t="str">
        <x:f>IF(A42="","",IF(P42&lt;&gt;"Yes","ATTENDANCE NOT VERIFIED",IF(OR(Q42="",R42=""),"MAKER/CHECKER REQUIRED","OK")))</x:f>
      </x:c>
    </x:row>
    <x:row r="43">
      <x:c r="D43" s="14"/>
      <x:c r="E43" s="14"/>
      <x:c r="F43" s="14"/>
      <x:c r="G43" s="14"/>
      <x:c r="H43" s="14"/>
      <x:c r="I43" s="14"/>
      <x:c r="J43" s="14"/>
      <x:c r="K43" s="14" t="n">
        <x:f>SUM(D43:J43)</x:f>
        <x:v>0</x:v>
      </x:c>
      <x:c r="L43" s="14"/>
      <x:c r="M43" s="14"/>
      <x:c r="N43" s="14"/>
      <x:c r="O43" s="14" t="str">
        <x:f>IF(K43="","",K43-L43-M43-N43)</x:f>
      </x:c>
      <x:c r="T43" t="str">
        <x:f>IF(A43="","",IF(P43&lt;&gt;"Yes","ATTENDANCE NOT VERIFIED",IF(OR(Q43="",R43=""),"MAKER/CHECKER REQUIRED","OK")))</x:f>
      </x:c>
    </x:row>
    <x:row r="44">
      <x:c r="D44" s="14"/>
      <x:c r="E44" s="14"/>
      <x:c r="F44" s="14"/>
      <x:c r="G44" s="14"/>
      <x:c r="H44" s="14"/>
      <x:c r="I44" s="14"/>
      <x:c r="J44" s="14"/>
      <x:c r="K44" s="14" t="n">
        <x:f>SUM(D44:J44)</x:f>
        <x:v>0</x:v>
      </x:c>
      <x:c r="L44" s="14"/>
      <x:c r="M44" s="14"/>
      <x:c r="N44" s="14"/>
      <x:c r="O44" s="14" t="str">
        <x:f>IF(K44="","",K44-L44-M44-N44)</x:f>
      </x:c>
      <x:c r="T44" t="str">
        <x:f>IF(A44="","",IF(P44&lt;&gt;"Yes","ATTENDANCE NOT VERIFIED",IF(OR(Q44="",R44=""),"MAKER/CHECKER REQUIRED","OK")))</x:f>
      </x:c>
    </x:row>
    <x:row r="45">
      <x:c r="D45" s="14"/>
      <x:c r="E45" s="14"/>
      <x:c r="F45" s="14"/>
      <x:c r="G45" s="14"/>
      <x:c r="H45" s="14"/>
      <x:c r="I45" s="14"/>
      <x:c r="J45" s="14"/>
      <x:c r="K45" s="14" t="n">
        <x:f>SUM(D45:J45)</x:f>
        <x:v>0</x:v>
      </x:c>
      <x:c r="L45" s="14"/>
      <x:c r="M45" s="14"/>
      <x:c r="N45" s="14"/>
      <x:c r="O45" s="14" t="str">
        <x:f>IF(K45="","",K45-L45-M45-N45)</x:f>
      </x:c>
      <x:c r="T45" t="str">
        <x:f>IF(A45="","",IF(P45&lt;&gt;"Yes","ATTENDANCE NOT VERIFIED",IF(OR(Q45="",R45=""),"MAKER/CHECKER REQUIRED","OK")))</x:f>
      </x:c>
    </x:row>
    <x:row r="46">
      <x:c r="D46" s="14"/>
      <x:c r="E46" s="14"/>
      <x:c r="F46" s="14"/>
      <x:c r="G46" s="14"/>
      <x:c r="H46" s="14"/>
      <x:c r="I46" s="14"/>
      <x:c r="J46" s="14"/>
      <x:c r="K46" s="14" t="n">
        <x:f>SUM(D46:J46)</x:f>
        <x:v>0</x:v>
      </x:c>
      <x:c r="L46" s="14"/>
      <x:c r="M46" s="14"/>
      <x:c r="N46" s="14"/>
      <x:c r="O46" s="14" t="str">
        <x:f>IF(K46="","",K46-L46-M46-N46)</x:f>
      </x:c>
      <x:c r="T46" t="str">
        <x:f>IF(A46="","",IF(P46&lt;&gt;"Yes","ATTENDANCE NOT VERIFIED",IF(OR(Q46="",R46=""),"MAKER/CHECKER REQUIRED","OK")))</x:f>
      </x:c>
    </x:row>
    <x:row r="47">
      <x:c r="D47" s="14"/>
      <x:c r="E47" s="14"/>
      <x:c r="F47" s="14"/>
      <x:c r="G47" s="14"/>
      <x:c r="H47" s="14"/>
      <x:c r="I47" s="14"/>
      <x:c r="J47" s="14"/>
      <x:c r="K47" s="14" t="n">
        <x:f>SUM(D47:J47)</x:f>
        <x:v>0</x:v>
      </x:c>
      <x:c r="L47" s="14"/>
      <x:c r="M47" s="14"/>
      <x:c r="N47" s="14"/>
      <x:c r="O47" s="14" t="str">
        <x:f>IF(K47="","",K47-L47-M47-N47)</x:f>
      </x:c>
      <x:c r="T47" t="str">
        <x:f>IF(A47="","",IF(P47&lt;&gt;"Yes","ATTENDANCE NOT VERIFIED",IF(OR(Q47="",R47=""),"MAKER/CHECKER REQUIRED","OK")))</x:f>
      </x:c>
    </x:row>
    <x:row r="48">
      <x:c r="D48" s="14"/>
      <x:c r="E48" s="14"/>
      <x:c r="F48" s="14"/>
      <x:c r="G48" s="14"/>
      <x:c r="H48" s="14"/>
      <x:c r="I48" s="14"/>
      <x:c r="J48" s="14"/>
      <x:c r="K48" s="14" t="n">
        <x:f>SUM(D48:J48)</x:f>
        <x:v>0</x:v>
      </x:c>
      <x:c r="L48" s="14"/>
      <x:c r="M48" s="14"/>
      <x:c r="N48" s="14"/>
      <x:c r="O48" s="14" t="str">
        <x:f>IF(K48="","",K48-L48-M48-N48)</x:f>
      </x:c>
      <x:c r="T48" t="str">
        <x:f>IF(A48="","",IF(P48&lt;&gt;"Yes","ATTENDANCE NOT VERIFIED",IF(OR(Q48="",R48=""),"MAKER/CHECKER REQUIRED","OK")))</x:f>
      </x:c>
    </x:row>
    <x:row r="49">
      <x:c r="D49" s="14"/>
      <x:c r="E49" s="14"/>
      <x:c r="F49" s="14"/>
      <x:c r="G49" s="14"/>
      <x:c r="H49" s="14"/>
      <x:c r="I49" s="14"/>
      <x:c r="J49" s="14"/>
      <x:c r="K49" s="14" t="n">
        <x:f>SUM(D49:J49)</x:f>
        <x:v>0</x:v>
      </x:c>
      <x:c r="L49" s="14"/>
      <x:c r="M49" s="14"/>
      <x:c r="N49" s="14"/>
      <x:c r="O49" s="14" t="str">
        <x:f>IF(K49="","",K49-L49-M49-N49)</x:f>
      </x:c>
      <x:c r="T49" t="str">
        <x:f>IF(A49="","",IF(P49&lt;&gt;"Yes","ATTENDANCE NOT VERIFIED",IF(OR(Q49="",R49=""),"MAKER/CHECKER REQUIRED","OK")))</x:f>
      </x:c>
    </x:row>
    <x:row r="50">
      <x:c r="D50" s="14"/>
      <x:c r="E50" s="14"/>
      <x:c r="F50" s="14"/>
      <x:c r="G50" s="14"/>
      <x:c r="H50" s="14"/>
      <x:c r="I50" s="14"/>
      <x:c r="J50" s="14"/>
      <x:c r="K50" s="14" t="n">
        <x:f>SUM(D50:J50)</x:f>
        <x:v>0</x:v>
      </x:c>
      <x:c r="L50" s="14"/>
      <x:c r="M50" s="14"/>
      <x:c r="N50" s="14"/>
      <x:c r="O50" s="14" t="str">
        <x:f>IF(K50="","",K50-L50-M50-N50)</x:f>
      </x:c>
      <x:c r="T50" t="str">
        <x:f>IF(A50="","",IF(P50&lt;&gt;"Yes","ATTENDANCE NOT VERIFIED",IF(OR(Q50="",R50=""),"MAKER/CHECKER REQUIRED","OK")))</x:f>
      </x:c>
    </x:row>
    <x:row r="51">
      <x:c r="D51" s="14"/>
      <x:c r="E51" s="14"/>
      <x:c r="F51" s="14"/>
      <x:c r="G51" s="14"/>
      <x:c r="H51" s="14"/>
      <x:c r="I51" s="14"/>
      <x:c r="J51" s="14"/>
      <x:c r="K51" s="14" t="n">
        <x:f>SUM(D51:J51)</x:f>
        <x:v>0</x:v>
      </x:c>
      <x:c r="L51" s="14"/>
      <x:c r="M51" s="14"/>
      <x:c r="N51" s="14"/>
      <x:c r="O51" s="14" t="str">
        <x:f>IF(K51="","",K51-L51-M51-N51)</x:f>
      </x:c>
      <x:c r="T51" t="str">
        <x:f>IF(A51="","",IF(P51&lt;&gt;"Yes","ATTENDANCE NOT VERIFIED",IF(OR(Q51="",R51=""),"MAKER/CHECKER REQUIRED","OK")))</x:f>
      </x:c>
    </x:row>
    <x:row r="52">
      <x:c r="D52" s="14"/>
      <x:c r="E52" s="14"/>
      <x:c r="F52" s="14"/>
      <x:c r="G52" s="14"/>
      <x:c r="H52" s="14"/>
      <x:c r="I52" s="14"/>
      <x:c r="J52" s="14"/>
      <x:c r="K52" s="14" t="n">
        <x:f>SUM(D52:J52)</x:f>
        <x:v>0</x:v>
      </x:c>
      <x:c r="L52" s="14"/>
      <x:c r="M52" s="14"/>
      <x:c r="N52" s="14"/>
      <x:c r="O52" s="14" t="str">
        <x:f>IF(K52="","",K52-L52-M52-N52)</x:f>
      </x:c>
      <x:c r="T52" t="str">
        <x:f>IF(A52="","",IF(P52&lt;&gt;"Yes","ATTENDANCE NOT VERIFIED",IF(OR(Q52="",R52=""),"MAKER/CHECKER REQUIRED","OK")))</x:f>
      </x:c>
    </x:row>
    <x:row r="53">
      <x:c r="D53" s="14"/>
      <x:c r="E53" s="14"/>
      <x:c r="F53" s="14"/>
      <x:c r="G53" s="14"/>
      <x:c r="H53" s="14"/>
      <x:c r="I53" s="14"/>
      <x:c r="J53" s="14"/>
      <x:c r="K53" s="14" t="n">
        <x:f>SUM(D53:J53)</x:f>
        <x:v>0</x:v>
      </x:c>
      <x:c r="L53" s="14"/>
      <x:c r="M53" s="14"/>
      <x:c r="N53" s="14"/>
      <x:c r="O53" s="14" t="str">
        <x:f>IF(K53="","",K53-L53-M53-N53)</x:f>
      </x:c>
      <x:c r="T53" t="str">
        <x:f>IF(A53="","",IF(P53&lt;&gt;"Yes","ATTENDANCE NOT VERIFIED",IF(OR(Q53="",R53=""),"MAKER/CHECKER REQUIRED","OK")))</x:f>
      </x:c>
    </x:row>
    <x:row r="54">
      <x:c r="D54" s="14"/>
      <x:c r="E54" s="14"/>
      <x:c r="F54" s="14"/>
      <x:c r="G54" s="14"/>
      <x:c r="H54" s="14"/>
      <x:c r="I54" s="14"/>
      <x:c r="J54" s="14"/>
      <x:c r="K54" s="14" t="n">
        <x:f>SUM(D54:J54)</x:f>
        <x:v>0</x:v>
      </x:c>
      <x:c r="L54" s="14"/>
      <x:c r="M54" s="14"/>
      <x:c r="N54" s="14"/>
      <x:c r="O54" s="14" t="str">
        <x:f>IF(K54="","",K54-L54-M54-N54)</x:f>
      </x:c>
      <x:c r="T54" t="str">
        <x:f>IF(A54="","",IF(P54&lt;&gt;"Yes","ATTENDANCE NOT VERIFIED",IF(OR(Q54="",R54=""),"MAKER/CHECKER REQUIRED","OK")))</x:f>
      </x:c>
    </x:row>
    <x:row r="55">
      <x:c r="D55" s="14"/>
      <x:c r="E55" s="14"/>
      <x:c r="F55" s="14"/>
      <x:c r="G55" s="14"/>
      <x:c r="H55" s="14"/>
      <x:c r="I55" s="14"/>
      <x:c r="J55" s="14"/>
      <x:c r="K55" s="14" t="n">
        <x:f>SUM(D55:J55)</x:f>
        <x:v>0</x:v>
      </x:c>
      <x:c r="L55" s="14"/>
      <x:c r="M55" s="14"/>
      <x:c r="N55" s="14"/>
      <x:c r="O55" s="14" t="str">
        <x:f>IF(K55="","",K55-L55-M55-N55)</x:f>
      </x:c>
      <x:c r="T55" t="str">
        <x:f>IF(A55="","",IF(P55&lt;&gt;"Yes","ATTENDANCE NOT VERIFIED",IF(OR(Q55="",R55=""),"MAKER/CHECKER REQUIRED","OK")))</x:f>
      </x:c>
    </x:row>
    <x:row r="56">
      <x:c r="D56" s="14"/>
      <x:c r="E56" s="14"/>
      <x:c r="F56" s="14"/>
      <x:c r="G56" s="14"/>
      <x:c r="H56" s="14"/>
      <x:c r="I56" s="14"/>
      <x:c r="J56" s="14"/>
      <x:c r="K56" s="14" t="n">
        <x:f>SUM(D56:J56)</x:f>
        <x:v>0</x:v>
      </x:c>
      <x:c r="L56" s="14"/>
      <x:c r="M56" s="14"/>
      <x:c r="N56" s="14"/>
      <x:c r="O56" s="14" t="str">
        <x:f>IF(K56="","",K56-L56-M56-N56)</x:f>
      </x:c>
      <x:c r="T56" t="str">
        <x:f>IF(A56="","",IF(P56&lt;&gt;"Yes","ATTENDANCE NOT VERIFIED",IF(OR(Q56="",R56=""),"MAKER/CHECKER REQUIRED","OK")))</x:f>
      </x:c>
    </x:row>
    <x:row r="57">
      <x:c r="D57" s="14"/>
      <x:c r="E57" s="14"/>
      <x:c r="F57" s="14"/>
      <x:c r="G57" s="14"/>
      <x:c r="H57" s="14"/>
      <x:c r="I57" s="14"/>
      <x:c r="J57" s="14"/>
      <x:c r="K57" s="14" t="n">
        <x:f>SUM(D57:J57)</x:f>
        <x:v>0</x:v>
      </x:c>
      <x:c r="L57" s="14"/>
      <x:c r="M57" s="14"/>
      <x:c r="N57" s="14"/>
      <x:c r="O57" s="14" t="str">
        <x:f>IF(K57="","",K57-L57-M57-N57)</x:f>
      </x:c>
      <x:c r="T57" t="str">
        <x:f>IF(A57="","",IF(P57&lt;&gt;"Yes","ATTENDANCE NOT VERIFIED",IF(OR(Q57="",R57=""),"MAKER/CHECKER REQUIRED","OK")))</x:f>
      </x:c>
    </x:row>
    <x:row r="58">
      <x:c r="D58" s="14"/>
      <x:c r="E58" s="14"/>
      <x:c r="F58" s="14"/>
      <x:c r="G58" s="14"/>
      <x:c r="H58" s="14"/>
      <x:c r="I58" s="14"/>
      <x:c r="J58" s="14"/>
      <x:c r="K58" s="14" t="n">
        <x:f>SUM(D58:J58)</x:f>
        <x:v>0</x:v>
      </x:c>
      <x:c r="L58" s="14"/>
      <x:c r="M58" s="14"/>
      <x:c r="N58" s="14"/>
      <x:c r="O58" s="14" t="str">
        <x:f>IF(K58="","",K58-L58-M58-N58)</x:f>
      </x:c>
      <x:c r="T58" t="str">
        <x:f>IF(A58="","",IF(P58&lt;&gt;"Yes","ATTENDANCE NOT VERIFIED",IF(OR(Q58="",R58=""),"MAKER/CHECKER REQUIRED","OK")))</x:f>
      </x:c>
    </x:row>
    <x:row r="59">
      <x:c r="D59" s="14"/>
      <x:c r="E59" s="14"/>
      <x:c r="F59" s="14"/>
      <x:c r="G59" s="14"/>
      <x:c r="H59" s="14"/>
      <x:c r="I59" s="14"/>
      <x:c r="J59" s="14"/>
      <x:c r="K59" s="14" t="n">
        <x:f>SUM(D59:J59)</x:f>
        <x:v>0</x:v>
      </x:c>
      <x:c r="L59" s="14"/>
      <x:c r="M59" s="14"/>
      <x:c r="N59" s="14"/>
      <x:c r="O59" s="14" t="str">
        <x:f>IF(K59="","",K59-L59-M59-N59)</x:f>
      </x:c>
      <x:c r="T59" t="str">
        <x:f>IF(A59="","",IF(P59&lt;&gt;"Yes","ATTENDANCE NOT VERIFIED",IF(OR(Q59="",R59=""),"MAKER/CHECKER REQUIRED","OK")))</x:f>
      </x:c>
    </x:row>
    <x:row r="60">
      <x:c r="D60" s="14"/>
      <x:c r="E60" s="14"/>
      <x:c r="F60" s="14"/>
      <x:c r="G60" s="14"/>
      <x:c r="H60" s="14"/>
      <x:c r="I60" s="14"/>
      <x:c r="J60" s="14"/>
      <x:c r="K60" s="14" t="n">
        <x:f>SUM(D60:J60)</x:f>
        <x:v>0</x:v>
      </x:c>
      <x:c r="L60" s="14"/>
      <x:c r="M60" s="14"/>
      <x:c r="N60" s="14"/>
      <x:c r="O60" s="14" t="str">
        <x:f>IF(K60="","",K60-L60-M60-N60)</x:f>
      </x:c>
      <x:c r="T60" t="str">
        <x:f>IF(A60="","",IF(P60&lt;&gt;"Yes","ATTENDANCE NOT VERIFIED",IF(OR(Q60="",R60=""),"MAKER/CHECKER REQUIRED","OK")))</x:f>
      </x:c>
    </x:row>
    <x:row r="61">
      <x:c r="D61" s="14"/>
      <x:c r="E61" s="14"/>
      <x:c r="F61" s="14"/>
      <x:c r="G61" s="14"/>
      <x:c r="H61" s="14"/>
      <x:c r="I61" s="14"/>
      <x:c r="J61" s="14"/>
      <x:c r="K61" s="14" t="n">
        <x:f>SUM(D61:J61)</x:f>
        <x:v>0</x:v>
      </x:c>
      <x:c r="L61" s="14"/>
      <x:c r="M61" s="14"/>
      <x:c r="N61" s="14"/>
      <x:c r="O61" s="14" t="str">
        <x:f>IF(K61="","",K61-L61-M61-N61)</x:f>
      </x:c>
      <x:c r="T61" t="str">
        <x:f>IF(A61="","",IF(P61&lt;&gt;"Yes","ATTENDANCE NOT VERIFIED",IF(OR(Q61="",R61=""),"MAKER/CHECKER REQUIRED","OK")))</x:f>
      </x:c>
    </x:row>
    <x:row r="62">
      <x:c r="D62" s="14"/>
      <x:c r="E62" s="14"/>
      <x:c r="F62" s="14"/>
      <x:c r="G62" s="14"/>
      <x:c r="H62" s="14"/>
      <x:c r="I62" s="14"/>
      <x:c r="J62" s="14"/>
      <x:c r="K62" s="14" t="n">
        <x:f>SUM(D62:J62)</x:f>
        <x:v>0</x:v>
      </x:c>
      <x:c r="L62" s="14"/>
      <x:c r="M62" s="14"/>
      <x:c r="N62" s="14"/>
      <x:c r="O62" s="14" t="str">
        <x:f>IF(K62="","",K62-L62-M62-N62)</x:f>
      </x:c>
      <x:c r="T62" t="str">
        <x:f>IF(A62="","",IF(P62&lt;&gt;"Yes","ATTENDANCE NOT VERIFIED",IF(OR(Q62="",R62=""),"MAKER/CHECKER REQUIRED","OK")))</x:f>
      </x:c>
    </x:row>
    <x:row r="63">
      <x:c r="D63" s="14"/>
      <x:c r="E63" s="14"/>
      <x:c r="F63" s="14"/>
      <x:c r="G63" s="14"/>
      <x:c r="H63" s="14"/>
      <x:c r="I63" s="14"/>
      <x:c r="J63" s="14"/>
      <x:c r="K63" s="14" t="n">
        <x:f>SUM(D63:J63)</x:f>
        <x:v>0</x:v>
      </x:c>
      <x:c r="L63" s="14"/>
      <x:c r="M63" s="14"/>
      <x:c r="N63" s="14"/>
      <x:c r="O63" s="14" t="str">
        <x:f>IF(K63="","",K63-L63-M63-N63)</x:f>
      </x:c>
      <x:c r="T63" t="str">
        <x:f>IF(A63="","",IF(P63&lt;&gt;"Yes","ATTENDANCE NOT VERIFIED",IF(OR(Q63="",R63=""),"MAKER/CHECKER REQUIRED","OK")))</x:f>
      </x:c>
    </x:row>
    <x:row r="64">
      <x:c r="D64" s="14"/>
      <x:c r="E64" s="14"/>
      <x:c r="F64" s="14"/>
      <x:c r="G64" s="14"/>
      <x:c r="H64" s="14"/>
      <x:c r="I64" s="14"/>
      <x:c r="J64" s="14"/>
      <x:c r="K64" s="14" t="n">
        <x:f>SUM(D64:J64)</x:f>
        <x:v>0</x:v>
      </x:c>
      <x:c r="L64" s="14"/>
      <x:c r="M64" s="14"/>
      <x:c r="N64" s="14"/>
      <x:c r="O64" s="14" t="str">
        <x:f>IF(K64="","",K64-L64-M64-N64)</x:f>
      </x:c>
      <x:c r="T64" t="str">
        <x:f>IF(A64="","",IF(P64&lt;&gt;"Yes","ATTENDANCE NOT VERIFIED",IF(OR(Q64="",R64=""),"MAKER/CHECKER REQUIRED","OK")))</x:f>
      </x:c>
    </x:row>
    <x:row r="65">
      <x:c r="D65" s="14"/>
      <x:c r="E65" s="14"/>
      <x:c r="F65" s="14"/>
      <x:c r="G65" s="14"/>
      <x:c r="H65" s="14"/>
      <x:c r="I65" s="14"/>
      <x:c r="J65" s="14"/>
      <x:c r="K65" s="14" t="n">
        <x:f>SUM(D65:J65)</x:f>
        <x:v>0</x:v>
      </x:c>
      <x:c r="L65" s="14"/>
      <x:c r="M65" s="14"/>
      <x:c r="N65" s="14"/>
      <x:c r="O65" s="14" t="str">
        <x:f>IF(K65="","",K65-L65-M65-N65)</x:f>
      </x:c>
      <x:c r="T65" t="str">
        <x:f>IF(A65="","",IF(P65&lt;&gt;"Yes","ATTENDANCE NOT VERIFIED",IF(OR(Q65="",R65=""),"MAKER/CHECKER REQUIRED","OK")))</x:f>
      </x:c>
    </x:row>
    <x:row r="66">
      <x:c r="D66" s="14"/>
      <x:c r="E66" s="14"/>
      <x:c r="F66" s="14"/>
      <x:c r="G66" s="14"/>
      <x:c r="H66" s="14"/>
      <x:c r="I66" s="14"/>
      <x:c r="J66" s="14"/>
      <x:c r="K66" s="14" t="n">
        <x:f>SUM(D66:J66)</x:f>
        <x:v>0</x:v>
      </x:c>
      <x:c r="L66" s="14"/>
      <x:c r="M66" s="14"/>
      <x:c r="N66" s="14"/>
      <x:c r="O66" s="14" t="str">
        <x:f>IF(K66="","",K66-L66-M66-N66)</x:f>
      </x:c>
      <x:c r="T66" t="str">
        <x:f>IF(A66="","",IF(P66&lt;&gt;"Yes","ATTENDANCE NOT VERIFIED",IF(OR(Q66="",R66=""),"MAKER/CHECKER REQUIRED","OK")))</x:f>
      </x:c>
    </x:row>
    <x:row r="67">
      <x:c r="D67" s="14"/>
      <x:c r="E67" s="14"/>
      <x:c r="F67" s="14"/>
      <x:c r="G67" s="14"/>
      <x:c r="H67" s="14"/>
      <x:c r="I67" s="14"/>
      <x:c r="J67" s="14"/>
      <x:c r="K67" s="14" t="n">
        <x:f>SUM(D67:J67)</x:f>
        <x:v>0</x:v>
      </x:c>
      <x:c r="L67" s="14"/>
      <x:c r="M67" s="14"/>
      <x:c r="N67" s="14"/>
      <x:c r="O67" s="14" t="str">
        <x:f>IF(K67="","",K67-L67-M67-N67)</x:f>
      </x:c>
      <x:c r="T67" t="str">
        <x:f>IF(A67="","",IF(P67&lt;&gt;"Yes","ATTENDANCE NOT VERIFIED",IF(OR(Q67="",R67=""),"MAKER/CHECKER REQUIRED","OK")))</x:f>
      </x:c>
    </x:row>
    <x:row r="68">
      <x:c r="D68" s="14"/>
      <x:c r="E68" s="14"/>
      <x:c r="F68" s="14"/>
      <x:c r="G68" s="14"/>
      <x:c r="H68" s="14"/>
      <x:c r="I68" s="14"/>
      <x:c r="J68" s="14"/>
      <x:c r="K68" s="14" t="n">
        <x:f>SUM(D68:J68)</x:f>
        <x:v>0</x:v>
      </x:c>
      <x:c r="L68" s="14"/>
      <x:c r="M68" s="14"/>
      <x:c r="N68" s="14"/>
      <x:c r="O68" s="14" t="str">
        <x:f>IF(K68="","",K68-L68-M68-N68)</x:f>
      </x:c>
      <x:c r="T68" t="str">
        <x:f>IF(A68="","",IF(P68&lt;&gt;"Yes","ATTENDANCE NOT VERIFIED",IF(OR(Q68="",R68=""),"MAKER/CHECKER REQUIRED","OK")))</x:f>
      </x:c>
    </x:row>
    <x:row r="69">
      <x:c r="D69" s="14"/>
      <x:c r="E69" s="14"/>
      <x:c r="F69" s="14"/>
      <x:c r="G69" s="14"/>
      <x:c r="H69" s="14"/>
      <x:c r="I69" s="14"/>
      <x:c r="J69" s="14"/>
      <x:c r="K69" s="14" t="n">
        <x:f>SUM(D69:J69)</x:f>
        <x:v>0</x:v>
      </x:c>
      <x:c r="L69" s="14"/>
      <x:c r="M69" s="14"/>
      <x:c r="N69" s="14"/>
      <x:c r="O69" s="14" t="str">
        <x:f>IF(K69="","",K69-L69-M69-N69)</x:f>
      </x:c>
      <x:c r="T69" t="str">
        <x:f>IF(A69="","",IF(P69&lt;&gt;"Yes","ATTENDANCE NOT VERIFIED",IF(OR(Q69="",R69=""),"MAKER/CHECKER REQUIRED","OK")))</x:f>
      </x:c>
    </x:row>
    <x:row r="70">
      <x:c r="D70" s="14"/>
      <x:c r="E70" s="14"/>
      <x:c r="F70" s="14"/>
      <x:c r="G70" s="14"/>
      <x:c r="H70" s="14"/>
      <x:c r="I70" s="14"/>
      <x:c r="J70" s="14"/>
      <x:c r="K70" s="14" t="n">
        <x:f>SUM(D70:J70)</x:f>
        <x:v>0</x:v>
      </x:c>
      <x:c r="L70" s="14"/>
      <x:c r="M70" s="14"/>
      <x:c r="N70" s="14"/>
      <x:c r="O70" s="14" t="str">
        <x:f>IF(K70="","",K70-L70-M70-N70)</x:f>
      </x:c>
      <x:c r="T70" t="str">
        <x:f>IF(A70="","",IF(P70&lt;&gt;"Yes","ATTENDANCE NOT VERIFIED",IF(OR(Q70="",R70=""),"MAKER/CHECKER REQUIRED","OK")))</x:f>
      </x:c>
    </x:row>
    <x:row r="71">
      <x:c r="D71" s="14"/>
      <x:c r="E71" s="14"/>
      <x:c r="F71" s="14"/>
      <x:c r="G71" s="14"/>
      <x:c r="H71" s="14"/>
      <x:c r="I71" s="14"/>
      <x:c r="J71" s="14"/>
      <x:c r="K71" s="14" t="n">
        <x:f>SUM(D71:J71)</x:f>
        <x:v>0</x:v>
      </x:c>
      <x:c r="L71" s="14"/>
      <x:c r="M71" s="14"/>
      <x:c r="N71" s="14"/>
      <x:c r="O71" s="14" t="str">
        <x:f>IF(K71="","",K71-L71-M71-N71)</x:f>
      </x:c>
      <x:c r="T71" t="str">
        <x:f>IF(A71="","",IF(P71&lt;&gt;"Yes","ATTENDANCE NOT VERIFIED",IF(OR(Q71="",R71=""),"MAKER/CHECKER REQUIRED","OK")))</x:f>
      </x:c>
    </x:row>
    <x:row r="72">
      <x:c r="D72" s="14"/>
      <x:c r="E72" s="14"/>
      <x:c r="F72" s="14"/>
      <x:c r="G72" s="14"/>
      <x:c r="H72" s="14"/>
      <x:c r="I72" s="14"/>
      <x:c r="J72" s="14"/>
      <x:c r="K72" s="14" t="n">
        <x:f>SUM(D72:J72)</x:f>
        <x:v>0</x:v>
      </x:c>
      <x:c r="L72" s="14"/>
      <x:c r="M72" s="14"/>
      <x:c r="N72" s="14"/>
      <x:c r="O72" s="14" t="str">
        <x:f>IF(K72="","",K72-L72-M72-N72)</x:f>
      </x:c>
      <x:c r="T72" t="str">
        <x:f>IF(A72="","",IF(P72&lt;&gt;"Yes","ATTENDANCE NOT VERIFIED",IF(OR(Q72="",R72=""),"MAKER/CHECKER REQUIRED","OK")))</x:f>
      </x:c>
    </x:row>
    <x:row r="73">
      <x:c r="D73" s="14"/>
      <x:c r="E73" s="14"/>
      <x:c r="F73" s="14"/>
      <x:c r="G73" s="14"/>
      <x:c r="H73" s="14"/>
      <x:c r="I73" s="14"/>
      <x:c r="J73" s="14"/>
      <x:c r="K73" s="14" t="n">
        <x:f>SUM(D73:J73)</x:f>
        <x:v>0</x:v>
      </x:c>
      <x:c r="L73" s="14"/>
      <x:c r="M73" s="14"/>
      <x:c r="N73" s="14"/>
      <x:c r="O73" s="14" t="str">
        <x:f>IF(K73="","",K73-L73-M73-N73)</x:f>
      </x:c>
      <x:c r="T73" t="str">
        <x:f>IF(A73="","",IF(P73&lt;&gt;"Yes","ATTENDANCE NOT VERIFIED",IF(OR(Q73="",R73=""),"MAKER/CHECKER REQUIRED","OK")))</x:f>
      </x:c>
    </x:row>
    <x:row r="74">
      <x:c r="D74" s="14"/>
      <x:c r="E74" s="14"/>
      <x:c r="F74" s="14"/>
      <x:c r="G74" s="14"/>
      <x:c r="H74" s="14"/>
      <x:c r="I74" s="14"/>
      <x:c r="J74" s="14"/>
      <x:c r="K74" s="14" t="n">
        <x:f>SUM(D74:J74)</x:f>
        <x:v>0</x:v>
      </x:c>
      <x:c r="L74" s="14"/>
      <x:c r="M74" s="14"/>
      <x:c r="N74" s="14"/>
      <x:c r="O74" s="14" t="str">
        <x:f>IF(K74="","",K74-L74-M74-N74)</x:f>
      </x:c>
      <x:c r="T74" t="str">
        <x:f>IF(A74="","",IF(P74&lt;&gt;"Yes","ATTENDANCE NOT VERIFIED",IF(OR(Q74="",R74=""),"MAKER/CHECKER REQUIRED","OK")))</x:f>
      </x:c>
    </x:row>
    <x:row r="75">
      <x:c r="D75" s="14"/>
      <x:c r="E75" s="14"/>
      <x:c r="F75" s="14"/>
      <x:c r="G75" s="14"/>
      <x:c r="H75" s="14"/>
      <x:c r="I75" s="14"/>
      <x:c r="J75" s="14"/>
      <x:c r="K75" s="14" t="n">
        <x:f>SUM(D75:J75)</x:f>
        <x:v>0</x:v>
      </x:c>
      <x:c r="L75" s="14"/>
      <x:c r="M75" s="14"/>
      <x:c r="N75" s="14"/>
      <x:c r="O75" s="14" t="str">
        <x:f>IF(K75="","",K75-L75-M75-N75)</x:f>
      </x:c>
      <x:c r="T75" t="str">
        <x:f>IF(A75="","",IF(P75&lt;&gt;"Yes","ATTENDANCE NOT VERIFIED",IF(OR(Q75="",R75=""),"MAKER/CHECKER REQUIRED","OK")))</x:f>
      </x:c>
    </x:row>
    <x:row r="76">
      <x:c r="D76" s="14"/>
      <x:c r="E76" s="14"/>
      <x:c r="F76" s="14"/>
      <x:c r="G76" s="14"/>
      <x:c r="H76" s="14"/>
      <x:c r="I76" s="14"/>
      <x:c r="J76" s="14"/>
      <x:c r="K76" s="14" t="n">
        <x:f>SUM(D76:J76)</x:f>
        <x:v>0</x:v>
      </x:c>
      <x:c r="L76" s="14"/>
      <x:c r="M76" s="14"/>
      <x:c r="N76" s="14"/>
      <x:c r="O76" s="14" t="str">
        <x:f>IF(K76="","",K76-L76-M76-N76)</x:f>
      </x:c>
      <x:c r="T76" t="str">
        <x:f>IF(A76="","",IF(P76&lt;&gt;"Yes","ATTENDANCE NOT VERIFIED",IF(OR(Q76="",R76=""),"MAKER/CHECKER REQUIRED","OK")))</x:f>
      </x:c>
    </x:row>
    <x:row r="77">
      <x:c r="D77" s="14"/>
      <x:c r="E77" s="14"/>
      <x:c r="F77" s="14"/>
      <x:c r="G77" s="14"/>
      <x:c r="H77" s="14"/>
      <x:c r="I77" s="14"/>
      <x:c r="J77" s="14"/>
      <x:c r="K77" s="14" t="n">
        <x:f>SUM(D77:J77)</x:f>
        <x:v>0</x:v>
      </x:c>
      <x:c r="L77" s="14"/>
      <x:c r="M77" s="14"/>
      <x:c r="N77" s="14"/>
      <x:c r="O77" s="14" t="str">
        <x:f>IF(K77="","",K77-L77-M77-N77)</x:f>
      </x:c>
      <x:c r="T77" t="str">
        <x:f>IF(A77="","",IF(P77&lt;&gt;"Yes","ATTENDANCE NOT VERIFIED",IF(OR(Q77="",R77=""),"MAKER/CHECKER REQUIRED","OK")))</x:f>
      </x:c>
    </x:row>
    <x:row r="78">
      <x:c r="D78" s="14"/>
      <x:c r="E78" s="14"/>
      <x:c r="F78" s="14"/>
      <x:c r="G78" s="14"/>
      <x:c r="H78" s="14"/>
      <x:c r="I78" s="14"/>
      <x:c r="J78" s="14"/>
      <x:c r="K78" s="14" t="n">
        <x:f>SUM(D78:J78)</x:f>
        <x:v>0</x:v>
      </x:c>
      <x:c r="L78" s="14"/>
      <x:c r="M78" s="14"/>
      <x:c r="N78" s="14"/>
      <x:c r="O78" s="14" t="str">
        <x:f>IF(K78="","",K78-L78-M78-N78)</x:f>
      </x:c>
      <x:c r="T78" t="str">
        <x:f>IF(A78="","",IF(P78&lt;&gt;"Yes","ATTENDANCE NOT VERIFIED",IF(OR(Q78="",R78=""),"MAKER/CHECKER REQUIRED","OK")))</x:f>
      </x:c>
    </x:row>
    <x:row r="79">
      <x:c r="D79" s="14"/>
      <x:c r="E79" s="14"/>
      <x:c r="F79" s="14"/>
      <x:c r="G79" s="14"/>
      <x:c r="H79" s="14"/>
      <x:c r="I79" s="14"/>
      <x:c r="J79" s="14"/>
      <x:c r="K79" s="14" t="n">
        <x:f>SUM(D79:J79)</x:f>
        <x:v>0</x:v>
      </x:c>
      <x:c r="L79" s="14"/>
      <x:c r="M79" s="14"/>
      <x:c r="N79" s="14"/>
      <x:c r="O79" s="14" t="str">
        <x:f>IF(K79="","",K79-L79-M79-N79)</x:f>
      </x:c>
      <x:c r="T79" t="str">
        <x:f>IF(A79="","",IF(P79&lt;&gt;"Yes","ATTENDANCE NOT VERIFIED",IF(OR(Q79="",R79=""),"MAKER/CHECKER REQUIRED","OK")))</x:f>
      </x:c>
    </x:row>
    <x:row r="80">
      <x:c r="D80" s="14"/>
      <x:c r="E80" s="14"/>
      <x:c r="F80" s="14"/>
      <x:c r="G80" s="14"/>
      <x:c r="H80" s="14"/>
      <x:c r="I80" s="14"/>
      <x:c r="J80" s="14"/>
      <x:c r="K80" s="14" t="n">
        <x:f>SUM(D80:J80)</x:f>
        <x:v>0</x:v>
      </x:c>
      <x:c r="L80" s="14"/>
      <x:c r="M80" s="14"/>
      <x:c r="N80" s="14"/>
      <x:c r="O80" s="14" t="str">
        <x:f>IF(K80="","",K80-L80-M80-N80)</x:f>
      </x:c>
      <x:c r="T80" t="str">
        <x:f>IF(A80="","",IF(P80&lt;&gt;"Yes","ATTENDANCE NOT VERIFIED",IF(OR(Q80="",R80=""),"MAKER/CHECKER REQUIRED","OK")))</x:f>
      </x:c>
    </x:row>
    <x:row r="81">
      <x:c r="D81" s="14"/>
      <x:c r="E81" s="14"/>
      <x:c r="F81" s="14"/>
      <x:c r="G81" s="14"/>
      <x:c r="H81" s="14"/>
      <x:c r="I81" s="14"/>
      <x:c r="J81" s="14"/>
      <x:c r="K81" s="14" t="n">
        <x:f>SUM(D81:J81)</x:f>
        <x:v>0</x:v>
      </x:c>
      <x:c r="L81" s="14"/>
      <x:c r="M81" s="14"/>
      <x:c r="N81" s="14"/>
      <x:c r="O81" s="14" t="str">
        <x:f>IF(K81="","",K81-L81-M81-N81)</x:f>
      </x:c>
      <x:c r="T81" t="str">
        <x:f>IF(A81="","",IF(P81&lt;&gt;"Yes","ATTENDANCE NOT VERIFIED",IF(OR(Q81="",R81=""),"MAKER/CHECKER REQUIRED","OK")))</x:f>
      </x:c>
    </x:row>
    <x:row r="82">
      <x:c r="D82" s="14"/>
      <x:c r="E82" s="14"/>
      <x:c r="F82" s="14"/>
      <x:c r="G82" s="14"/>
      <x:c r="H82" s="14"/>
      <x:c r="I82" s="14"/>
      <x:c r="J82" s="14"/>
      <x:c r="K82" s="14" t="n">
        <x:f>SUM(D82:J82)</x:f>
        <x:v>0</x:v>
      </x:c>
      <x:c r="L82" s="14"/>
      <x:c r="M82" s="14"/>
      <x:c r="N82" s="14"/>
      <x:c r="O82" s="14" t="str">
        <x:f>IF(K82="","",K82-L82-M82-N82)</x:f>
      </x:c>
      <x:c r="T82" t="str">
        <x:f>IF(A82="","",IF(P82&lt;&gt;"Yes","ATTENDANCE NOT VERIFIED",IF(OR(Q82="",R82=""),"MAKER/CHECKER REQUIRED","OK")))</x:f>
      </x:c>
    </x:row>
    <x:row r="83">
      <x:c r="D83" s="14"/>
      <x:c r="E83" s="14"/>
      <x:c r="F83" s="14"/>
      <x:c r="G83" s="14"/>
      <x:c r="H83" s="14"/>
      <x:c r="I83" s="14"/>
      <x:c r="J83" s="14"/>
      <x:c r="K83" s="14" t="n">
        <x:f>SUM(D83:J83)</x:f>
        <x:v>0</x:v>
      </x:c>
      <x:c r="L83" s="14"/>
      <x:c r="M83" s="14"/>
      <x:c r="N83" s="14"/>
      <x:c r="O83" s="14" t="str">
        <x:f>IF(K83="","",K83-L83-M83-N83)</x:f>
      </x:c>
      <x:c r="T83" t="str">
        <x:f>IF(A83="","",IF(P83&lt;&gt;"Yes","ATTENDANCE NOT VERIFIED",IF(OR(Q83="",R83=""),"MAKER/CHECKER REQUIRED","OK")))</x:f>
      </x:c>
    </x:row>
    <x:row r="84">
      <x:c r="D84" s="14"/>
      <x:c r="E84" s="14"/>
      <x:c r="F84" s="14"/>
      <x:c r="G84" s="14"/>
      <x:c r="H84" s="14"/>
      <x:c r="I84" s="14"/>
      <x:c r="J84" s="14"/>
      <x:c r="K84" s="14" t="n">
        <x:f>SUM(D84:J84)</x:f>
        <x:v>0</x:v>
      </x:c>
      <x:c r="L84" s="14"/>
      <x:c r="M84" s="14"/>
      <x:c r="N84" s="14"/>
      <x:c r="O84" s="14" t="str">
        <x:f>IF(K84="","",K84-L84-M84-N84)</x:f>
      </x:c>
      <x:c r="T84" t="str">
        <x:f>IF(A84="","",IF(P84&lt;&gt;"Yes","ATTENDANCE NOT VERIFIED",IF(OR(Q84="",R84=""),"MAKER/CHECKER REQUIRED","OK")))</x:f>
      </x:c>
    </x:row>
    <x:row r="85">
      <x:c r="D85" s="14"/>
      <x:c r="E85" s="14"/>
      <x:c r="F85" s="14"/>
      <x:c r="G85" s="14"/>
      <x:c r="H85" s="14"/>
      <x:c r="I85" s="14"/>
      <x:c r="J85" s="14"/>
      <x:c r="K85" s="14" t="n">
        <x:f>SUM(D85:J85)</x:f>
        <x:v>0</x:v>
      </x:c>
      <x:c r="L85" s="14"/>
      <x:c r="M85" s="14"/>
      <x:c r="N85" s="14"/>
      <x:c r="O85" s="14" t="str">
        <x:f>IF(K85="","",K85-L85-M85-N85)</x:f>
      </x:c>
      <x:c r="T85" t="str">
        <x:f>IF(A85="","",IF(P85&lt;&gt;"Yes","ATTENDANCE NOT VERIFIED",IF(OR(Q85="",R85=""),"MAKER/CHECKER REQUIRED","OK")))</x:f>
      </x:c>
    </x:row>
    <x:row r="86">
      <x:c r="D86" s="14"/>
      <x:c r="E86" s="14"/>
      <x:c r="F86" s="14"/>
      <x:c r="G86" s="14"/>
      <x:c r="H86" s="14"/>
      <x:c r="I86" s="14"/>
      <x:c r="J86" s="14"/>
      <x:c r="K86" s="14" t="n">
        <x:f>SUM(D86:J86)</x:f>
        <x:v>0</x:v>
      </x:c>
      <x:c r="L86" s="14"/>
      <x:c r="M86" s="14"/>
      <x:c r="N86" s="14"/>
      <x:c r="O86" s="14" t="str">
        <x:f>IF(K86="","",K86-L86-M86-N86)</x:f>
      </x:c>
      <x:c r="T86" t="str">
        <x:f>IF(A86="","",IF(P86&lt;&gt;"Yes","ATTENDANCE NOT VERIFIED",IF(OR(Q86="",R86=""),"MAKER/CHECKER REQUIRED","OK")))</x:f>
      </x:c>
    </x:row>
    <x:row r="87">
      <x:c r="D87" s="14"/>
      <x:c r="E87" s="14"/>
      <x:c r="F87" s="14"/>
      <x:c r="G87" s="14"/>
      <x:c r="H87" s="14"/>
      <x:c r="I87" s="14"/>
      <x:c r="J87" s="14"/>
      <x:c r="K87" s="14" t="n">
        <x:f>SUM(D87:J87)</x:f>
        <x:v>0</x:v>
      </x:c>
      <x:c r="L87" s="14"/>
      <x:c r="M87" s="14"/>
      <x:c r="N87" s="14"/>
      <x:c r="O87" s="14" t="str">
        <x:f>IF(K87="","",K87-L87-M87-N87)</x:f>
      </x:c>
      <x:c r="T87" t="str">
        <x:f>IF(A87="","",IF(P87&lt;&gt;"Yes","ATTENDANCE NOT VERIFIED",IF(OR(Q87="",R87=""),"MAKER/CHECKER REQUIRED","OK")))</x:f>
      </x:c>
    </x:row>
    <x:row r="88">
      <x:c r="D88" s="14"/>
      <x:c r="E88" s="14"/>
      <x:c r="F88" s="14"/>
      <x:c r="G88" s="14"/>
      <x:c r="H88" s="14"/>
      <x:c r="I88" s="14"/>
      <x:c r="J88" s="14"/>
      <x:c r="K88" s="14" t="n">
        <x:f>SUM(D88:J88)</x:f>
        <x:v>0</x:v>
      </x:c>
      <x:c r="L88" s="14"/>
      <x:c r="M88" s="14"/>
      <x:c r="N88" s="14"/>
      <x:c r="O88" s="14" t="str">
        <x:f>IF(K88="","",K88-L88-M88-N88)</x:f>
      </x:c>
      <x:c r="T88" t="str">
        <x:f>IF(A88="","",IF(P88&lt;&gt;"Yes","ATTENDANCE NOT VERIFIED",IF(OR(Q88="",R88=""),"MAKER/CHECKER REQUIRED","OK")))</x:f>
      </x:c>
    </x:row>
    <x:row r="89">
      <x:c r="D89" s="14"/>
      <x:c r="E89" s="14"/>
      <x:c r="F89" s="14"/>
      <x:c r="G89" s="14"/>
      <x:c r="H89" s="14"/>
      <x:c r="I89" s="14"/>
      <x:c r="J89" s="14"/>
      <x:c r="K89" s="14" t="n">
        <x:f>SUM(D89:J89)</x:f>
        <x:v>0</x:v>
      </x:c>
      <x:c r="L89" s="14"/>
      <x:c r="M89" s="14"/>
      <x:c r="N89" s="14"/>
      <x:c r="O89" s="14" t="str">
        <x:f>IF(K89="","",K89-L89-M89-N89)</x:f>
      </x:c>
      <x:c r="T89" t="str">
        <x:f>IF(A89="","",IF(P89&lt;&gt;"Yes","ATTENDANCE NOT VERIFIED",IF(OR(Q89="",R89=""),"MAKER/CHECKER REQUIRED","OK")))</x:f>
      </x:c>
    </x:row>
    <x:row r="90">
      <x:c r="D90" s="14"/>
      <x:c r="E90" s="14"/>
      <x:c r="F90" s="14"/>
      <x:c r="G90" s="14"/>
      <x:c r="H90" s="14"/>
      <x:c r="I90" s="14"/>
      <x:c r="J90" s="14"/>
      <x:c r="K90" s="14" t="n">
        <x:f>SUM(D90:J90)</x:f>
        <x:v>0</x:v>
      </x:c>
      <x:c r="L90" s="14"/>
      <x:c r="M90" s="14"/>
      <x:c r="N90" s="14"/>
      <x:c r="O90" s="14" t="str">
        <x:f>IF(K90="","",K90-L90-M90-N90)</x:f>
      </x:c>
      <x:c r="T90" t="str">
        <x:f>IF(A90="","",IF(P90&lt;&gt;"Yes","ATTENDANCE NOT VERIFIED",IF(OR(Q90="",R90=""),"MAKER/CHECKER REQUIRED","OK")))</x:f>
      </x:c>
    </x:row>
    <x:row r="91">
      <x:c r="D91" s="14"/>
      <x:c r="E91" s="14"/>
      <x:c r="F91" s="14"/>
      <x:c r="G91" s="14"/>
      <x:c r="H91" s="14"/>
      <x:c r="I91" s="14"/>
      <x:c r="J91" s="14"/>
      <x:c r="K91" s="14" t="n">
        <x:f>SUM(D91:J91)</x:f>
        <x:v>0</x:v>
      </x:c>
      <x:c r="L91" s="14"/>
      <x:c r="M91" s="14"/>
      <x:c r="N91" s="14"/>
      <x:c r="O91" s="14" t="str">
        <x:f>IF(K91="","",K91-L91-M91-N91)</x:f>
      </x:c>
      <x:c r="T91" t="str">
        <x:f>IF(A91="","",IF(P91&lt;&gt;"Yes","ATTENDANCE NOT VERIFIED",IF(OR(Q91="",R91=""),"MAKER/CHECKER REQUIRED","OK")))</x:f>
      </x:c>
    </x:row>
    <x:row r="92">
      <x:c r="D92" s="14"/>
      <x:c r="E92" s="14"/>
      <x:c r="F92" s="14"/>
      <x:c r="G92" s="14"/>
      <x:c r="H92" s="14"/>
      <x:c r="I92" s="14"/>
      <x:c r="J92" s="14"/>
      <x:c r="K92" s="14" t="n">
        <x:f>SUM(D92:J92)</x:f>
        <x:v>0</x:v>
      </x:c>
      <x:c r="L92" s="14"/>
      <x:c r="M92" s="14"/>
      <x:c r="N92" s="14"/>
      <x:c r="O92" s="14" t="str">
        <x:f>IF(K92="","",K92-L92-M92-N92)</x:f>
      </x:c>
      <x:c r="T92" t="str">
        <x:f>IF(A92="","",IF(P92&lt;&gt;"Yes","ATTENDANCE NOT VERIFIED",IF(OR(Q92="",R92=""),"MAKER/CHECKER REQUIRED","OK")))</x:f>
      </x:c>
    </x:row>
    <x:row r="93">
      <x:c r="D93" s="14"/>
      <x:c r="E93" s="14"/>
      <x:c r="F93" s="14"/>
      <x:c r="G93" s="14"/>
      <x:c r="H93" s="14"/>
      <x:c r="I93" s="14"/>
      <x:c r="J93" s="14"/>
      <x:c r="K93" s="14" t="n">
        <x:f>SUM(D93:J93)</x:f>
        <x:v>0</x:v>
      </x:c>
      <x:c r="L93" s="14"/>
      <x:c r="M93" s="14"/>
      <x:c r="N93" s="14"/>
      <x:c r="O93" s="14" t="str">
        <x:f>IF(K93="","",K93-L93-M93-N93)</x:f>
      </x:c>
      <x:c r="T93" t="str">
        <x:f>IF(A93="","",IF(P93&lt;&gt;"Yes","ATTENDANCE NOT VERIFIED",IF(OR(Q93="",R93=""),"MAKER/CHECKER REQUIRED","OK")))</x:f>
      </x:c>
    </x:row>
    <x:row r="94">
      <x:c r="D94" s="14"/>
      <x:c r="E94" s="14"/>
      <x:c r="F94" s="14"/>
      <x:c r="G94" s="14"/>
      <x:c r="H94" s="14"/>
      <x:c r="I94" s="14"/>
      <x:c r="J94" s="14"/>
      <x:c r="K94" s="14" t="n">
        <x:f>SUM(D94:J94)</x:f>
        <x:v>0</x:v>
      </x:c>
      <x:c r="L94" s="14"/>
      <x:c r="M94" s="14"/>
      <x:c r="N94" s="14"/>
      <x:c r="O94" s="14" t="str">
        <x:f>IF(K94="","",K94-L94-M94-N94)</x:f>
      </x:c>
      <x:c r="T94" t="str">
        <x:f>IF(A94="","",IF(P94&lt;&gt;"Yes","ATTENDANCE NOT VERIFIED",IF(OR(Q94="",R94=""),"MAKER/CHECKER REQUIRED","OK")))</x:f>
      </x:c>
    </x:row>
    <x:row r="95">
      <x:c r="D95" s="14"/>
      <x:c r="E95" s="14"/>
      <x:c r="F95" s="14"/>
      <x:c r="G95" s="14"/>
      <x:c r="H95" s="14"/>
      <x:c r="I95" s="14"/>
      <x:c r="J95" s="14"/>
      <x:c r="K95" s="14" t="n">
        <x:f>SUM(D95:J95)</x:f>
        <x:v>0</x:v>
      </x:c>
      <x:c r="L95" s="14"/>
      <x:c r="M95" s="14"/>
      <x:c r="N95" s="14"/>
      <x:c r="O95" s="14" t="str">
        <x:f>IF(K95="","",K95-L95-M95-N95)</x:f>
      </x:c>
      <x:c r="T95" t="str">
        <x:f>IF(A95="","",IF(P95&lt;&gt;"Yes","ATTENDANCE NOT VERIFIED",IF(OR(Q95="",R95=""),"MAKER/CHECKER REQUIRED","OK")))</x:f>
      </x:c>
    </x:row>
    <x:row r="96">
      <x:c r="D96" s="14"/>
      <x:c r="E96" s="14"/>
      <x:c r="F96" s="14"/>
      <x:c r="G96" s="14"/>
      <x:c r="H96" s="14"/>
      <x:c r="I96" s="14"/>
      <x:c r="J96" s="14"/>
      <x:c r="K96" s="14" t="n">
        <x:f>SUM(D96:J96)</x:f>
        <x:v>0</x:v>
      </x:c>
      <x:c r="L96" s="14"/>
      <x:c r="M96" s="14"/>
      <x:c r="N96" s="14"/>
      <x:c r="O96" s="14" t="str">
        <x:f>IF(K96="","",K96-L96-M96-N96)</x:f>
      </x:c>
      <x:c r="T96" t="str">
        <x:f>IF(A96="","",IF(P96&lt;&gt;"Yes","ATTENDANCE NOT VERIFIED",IF(OR(Q96="",R96=""),"MAKER/CHECKER REQUIRED","OK")))</x:f>
      </x:c>
    </x:row>
    <x:row r="97">
      <x:c r="D97" s="14"/>
      <x:c r="E97" s="14"/>
      <x:c r="F97" s="14"/>
      <x:c r="G97" s="14"/>
      <x:c r="H97" s="14"/>
      <x:c r="I97" s="14"/>
      <x:c r="J97" s="14"/>
      <x:c r="K97" s="14" t="n">
        <x:f>SUM(D97:J97)</x:f>
        <x:v>0</x:v>
      </x:c>
      <x:c r="L97" s="14"/>
      <x:c r="M97" s="14"/>
      <x:c r="N97" s="14"/>
      <x:c r="O97" s="14" t="str">
        <x:f>IF(K97="","",K97-L97-M97-N97)</x:f>
      </x:c>
      <x:c r="T97" t="str">
        <x:f>IF(A97="","",IF(P97&lt;&gt;"Yes","ATTENDANCE NOT VERIFIED",IF(OR(Q97="",R97=""),"MAKER/CHECKER REQUIRED","OK")))</x:f>
      </x:c>
    </x:row>
    <x:row r="98">
      <x:c r="D98" s="14"/>
      <x:c r="E98" s="14"/>
      <x:c r="F98" s="14"/>
      <x:c r="G98" s="14"/>
      <x:c r="H98" s="14"/>
      <x:c r="I98" s="14"/>
      <x:c r="J98" s="14"/>
      <x:c r="K98" s="14" t="n">
        <x:f>SUM(D98:J98)</x:f>
        <x:v>0</x:v>
      </x:c>
      <x:c r="L98" s="14"/>
      <x:c r="M98" s="14"/>
      <x:c r="N98" s="14"/>
      <x:c r="O98" s="14" t="str">
        <x:f>IF(K98="","",K98-L98-M98-N98)</x:f>
      </x:c>
      <x:c r="T98" t="str">
        <x:f>IF(A98="","",IF(P98&lt;&gt;"Yes","ATTENDANCE NOT VERIFIED",IF(OR(Q98="",R98=""),"MAKER/CHECKER REQUIRED","OK")))</x:f>
      </x:c>
    </x:row>
    <x:row r="99">
      <x:c r="D99" s="14"/>
      <x:c r="E99" s="14"/>
      <x:c r="F99" s="14"/>
      <x:c r="G99" s="14"/>
      <x:c r="H99" s="14"/>
      <x:c r="I99" s="14"/>
      <x:c r="J99" s="14"/>
      <x:c r="K99" s="14" t="n">
        <x:f>SUM(D99:J99)</x:f>
        <x:v>0</x:v>
      </x:c>
      <x:c r="L99" s="14"/>
      <x:c r="M99" s="14"/>
      <x:c r="N99" s="14"/>
      <x:c r="O99" s="14" t="str">
        <x:f>IF(K99="","",K99-L99-M99-N99)</x:f>
      </x:c>
      <x:c r="T99" t="str">
        <x:f>IF(A99="","",IF(P99&lt;&gt;"Yes","ATTENDANCE NOT VERIFIED",IF(OR(Q99="",R99=""),"MAKER/CHECKER REQUIRED","OK")))</x:f>
      </x:c>
    </x:row>
    <x:row r="100">
      <x:c r="D100" s="14"/>
      <x:c r="E100" s="14"/>
      <x:c r="F100" s="14"/>
      <x:c r="G100" s="14"/>
      <x:c r="H100" s="14"/>
      <x:c r="I100" s="14"/>
      <x:c r="J100" s="14"/>
      <x:c r="K100" s="14" t="n">
        <x:f>SUM(D100:J100)</x:f>
        <x:v>0</x:v>
      </x:c>
      <x:c r="L100" s="14"/>
      <x:c r="M100" s="14"/>
      <x:c r="N100" s="14"/>
      <x:c r="O100" s="14" t="str">
        <x:f>IF(K100="","",K100-L100-M100-N100)</x:f>
      </x:c>
      <x:c r="T100" t="str">
        <x:f>IF(A100="","",IF(P100&lt;&gt;"Yes","ATTENDANCE NOT VERIFIED",IF(OR(Q100="",R100=""),"MAKER/CHECKER REQUIRED","OK")))</x:f>
      </x:c>
    </x:row>
    <x:row r="101">
      <x:c r="D101" s="14"/>
      <x:c r="E101" s="14"/>
      <x:c r="F101" s="14"/>
      <x:c r="G101" s="14"/>
      <x:c r="H101" s="14"/>
      <x:c r="I101" s="14"/>
      <x:c r="J101" s="14"/>
      <x:c r="K101" s="14" t="n">
        <x:f>SUM(D101:J101)</x:f>
        <x:v>0</x:v>
      </x:c>
      <x:c r="L101" s="14"/>
      <x:c r="M101" s="14"/>
      <x:c r="N101" s="14"/>
      <x:c r="O101" s="14" t="str">
        <x:f>IF(K101="","",K101-L101-M101-N101)</x:f>
      </x:c>
      <x:c r="T101" t="str">
        <x:f>IF(A101="","",IF(P101&lt;&gt;"Yes","ATTENDANCE NOT VERIFIED",IF(OR(Q101="",R101=""),"MAKER/CHECKER REQUIRED","OK")))</x:f>
      </x:c>
    </x:row>
    <x:row r="102">
      <x:c r="D102" s="14"/>
      <x:c r="E102" s="14"/>
      <x:c r="F102" s="14"/>
      <x:c r="G102" s="14"/>
      <x:c r="H102" s="14"/>
      <x:c r="I102" s="14"/>
      <x:c r="J102" s="14"/>
      <x:c r="K102" s="14" t="n">
        <x:f>SUM(D102:J102)</x:f>
        <x:v>0</x:v>
      </x:c>
      <x:c r="L102" s="14"/>
      <x:c r="M102" s="14"/>
      <x:c r="N102" s="14"/>
      <x:c r="O102" s="14" t="str">
        <x:f>IF(K102="","",K102-L102-M102-N102)</x:f>
      </x:c>
      <x:c r="T102" t="str">
        <x:f>IF(A102="","",IF(P102&lt;&gt;"Yes","ATTENDANCE NOT VERIFIED",IF(OR(Q102="",R102=""),"MAKER/CHECKER REQUIRED","OK")))</x:f>
      </x:c>
    </x:row>
    <x:row r="103">
      <x:c r="D103" s="14"/>
      <x:c r="E103" s="14"/>
      <x:c r="F103" s="14"/>
      <x:c r="G103" s="14"/>
      <x:c r="H103" s="14"/>
      <x:c r="I103" s="14"/>
      <x:c r="J103" s="14"/>
      <x:c r="K103" s="14" t="n">
        <x:f>SUM(D103:J103)</x:f>
        <x:v>0</x:v>
      </x:c>
      <x:c r="L103" s="14"/>
      <x:c r="M103" s="14"/>
      <x:c r="N103" s="14"/>
      <x:c r="O103" s="14" t="str">
        <x:f>IF(K103="","",K103-L103-M103-N103)</x:f>
      </x:c>
      <x:c r="T103" t="str">
        <x:f>IF(A103="","",IF(P103&lt;&gt;"Yes","ATTENDANCE NOT VERIFIED",IF(OR(Q103="",R103=""),"MAKER/CHECKER REQUIRED","OK")))</x:f>
      </x:c>
    </x:row>
    <x:row r="104">
      <x:c r="D104" s="14"/>
      <x:c r="E104" s="14"/>
      <x:c r="F104" s="14"/>
      <x:c r="G104" s="14"/>
      <x:c r="H104" s="14"/>
      <x:c r="I104" s="14"/>
      <x:c r="J104" s="14"/>
      <x:c r="K104" s="14" t="n">
        <x:f>SUM(D104:J104)</x:f>
        <x:v>0</x:v>
      </x:c>
      <x:c r="L104" s="14"/>
      <x:c r="M104" s="14"/>
      <x:c r="N104" s="14"/>
      <x:c r="O104" s="14" t="str">
        <x:f>IF(K104="","",K104-L104-M104-N104)</x:f>
      </x:c>
      <x:c r="T104" t="str">
        <x:f>IF(A104="","",IF(P104&lt;&gt;"Yes","ATTENDANCE NOT VERIFIED",IF(OR(Q104="",R104=""),"MAKER/CHECKER REQUIRED","OK")))</x:f>
      </x:c>
    </x:row>
  </x:sheetData>
  <x:mergeCells>
    <x:mergeCell ref="A1:T1"/>
    <x:mergeCell ref="A2:T2"/>
  </x:mergeCells>
  <x:pageMargins left="0.7" right="0.7" top="0.75" bottom="0.75" header="0.3" footer="0.3"/>
</x:worksheet>
</file>

<file path=xl/worksheets/sheet32.xml><?xml version="1.0" encoding="utf-8"?>
<x:worksheet xmlns:x="http://schemas.openxmlformats.org/spreadsheetml/2006/main">
  <x:sheetViews>
    <x:sheetView showGridLines="0" workbookViewId="0"/>
  </x:sheetViews>
  <x:sheetFormatPr defaultRowHeight="15"/>
  <x:cols>
    <x:col min="1" max="1" width="18" hidden="0" customWidth="1"/>
    <x:col min="2" max="2" width="13" hidden="0" customWidth="1"/>
    <x:col min="3" max="3" width="14" hidden="0" customWidth="1"/>
    <x:col min="4" max="4" width="18" hidden="0" customWidth="1"/>
    <x:col min="5" max="5" width="18" hidden="0" customWidth="1"/>
    <x:col min="6" max="6" width="14" hidden="0" customWidth="1"/>
    <x:col min="7" max="7" width="14" hidden="0" customWidth="1"/>
    <x:col min="8" max="8" width="14" hidden="0" customWidth="1"/>
    <x:col min="9" max="9" width="13" hidden="0" customWidth="1"/>
    <x:col min="10" max="10" width="14" hidden="0" customWidth="1"/>
    <x:col min="11" max="11" width="14" hidden="0" customWidth="1"/>
    <x:col min="12" max="12" width="14" hidden="0" customWidth="1"/>
    <x:col min="13" max="13" width="14" hidden="0" customWidth="1"/>
    <x:col min="14" max="14" width="24" hidden="0" customWidth="1"/>
  </x:cols>
  <x:sheetData>
    <x:row r="1">
      <x:c r="A1" s="2" t="str">
        <x:v>Customer Invoices</x:v>
      </x:c>
    </x:row>
    <x:row r="2">
      <x:c r="A2" s="5" t="str">
        <x:v>Enter approved source data only. Formula/control columns should not be overwritten.</x:v>
      </x:c>
    </x:row>
    <x:row r="4">
      <x:c r="A4" s="9" t="str">
        <x:v>Invoice No</x:v>
      </x:c>
      <x:c r="B4" s="9" t="str">
        <x:v>Invoice Date</x:v>
      </x:c>
      <x:c r="C4" s="9" t="str">
        <x:v>Customer ID</x:v>
      </x:c>
      <x:c r="D4" s="9" t="str">
        <x:v>Trip/Booking ID</x:v>
      </x:c>
      <x:c r="E4" s="9" t="str">
        <x:v>Profit Centre</x:v>
      </x:c>
      <x:c r="F4" s="9" t="str">
        <x:v>Taxable</x:v>
      </x:c>
      <x:c r="G4" s="9" t="str">
        <x:v>VAT/GST</x:v>
      </x:c>
      <x:c r="H4" s="9" t="str">
        <x:v>Total</x:v>
      </x:c>
      <x:c r="I4" s="9" t="str">
        <x:v>Due Date</x:v>
      </x:c>
      <x:c r="J4" s="9" t="str">
        <x:v>Received</x:v>
      </x:c>
      <x:c r="K4" s="9" t="str">
        <x:v>Outstanding</x:v>
      </x:c>
      <x:c r="L4" s="9" t="str">
        <x:v>Status</x:v>
      </x:c>
      <x:c r="M4" s="9" t="str">
        <x:v>Duplicate?</x:v>
      </x:c>
      <x:c r="N4" s="9" t="str">
        <x:v>Exception</x:v>
      </x:c>
    </x:row>
    <x:row r="5">
      <x:c r="B5" s="10"/>
      <x:c r="F5" s="14"/>
      <x:c r="G5" s="14"/>
      <x:c r="H5" s="14" t="str">
        <x:f>IF(F5="","",F5+G5)</x:f>
      </x:c>
      <x:c r="I5" s="14"/>
      <x:c r="J5" s="14" t="str">
        <x:f>IF(A5="","",SUMIF('Customer Receipts'!$C$5:$C$104,A5,'Customer Receipts'!$F$5:$F$104))</x:f>
      </x:c>
      <x:c r="K5" s="14" t="str">
        <x:f>IF(H5="","",H5-J5)</x:f>
      </x:c>
      <x:c r="M5" t="str">
        <x:f>IF(A5="","",IF(COUNTIF($A$5:$A$104,A5)&gt;1,"YES","NO"))</x:f>
      </x:c>
    </x:row>
    <x:row r="6">
      <x:c r="B6" s="10"/>
      <x:c r="F6" s="14"/>
      <x:c r="G6" s="14"/>
      <x:c r="H6" s="14" t="str">
        <x:f>IF(F6="","",F6+G6)</x:f>
      </x:c>
      <x:c r="I6" s="14"/>
      <x:c r="J6" s="14" t="str">
        <x:f>IF(A6="","",SUMIF('Customer Receipts'!$C$5:$C$104,A6,'Customer Receipts'!$F$5:$F$104))</x:f>
      </x:c>
      <x:c r="K6" s="14" t="str">
        <x:f>IF(H6="","",H6-J6)</x:f>
      </x:c>
      <x:c r="M6" t="str">
        <x:f>IF(A6="","",IF(COUNTIF($A$5:$A$104,A6)&gt;1,"YES","NO"))</x:f>
      </x:c>
    </x:row>
    <x:row r="7">
      <x:c r="B7" s="10"/>
      <x:c r="F7" s="14"/>
      <x:c r="G7" s="14"/>
      <x:c r="H7" s="14" t="str">
        <x:f>IF(F7="","",F7+G7)</x:f>
      </x:c>
      <x:c r="I7" s="14"/>
      <x:c r="J7" s="14" t="str">
        <x:f>IF(A7="","",SUMIF('Customer Receipts'!$C$5:$C$104,A7,'Customer Receipts'!$F$5:$F$104))</x:f>
      </x:c>
      <x:c r="K7" s="14" t="str">
        <x:f>IF(H7="","",H7-J7)</x:f>
      </x:c>
      <x:c r="M7" t="str">
        <x:f>IF(A7="","",IF(COUNTIF($A$5:$A$104,A7)&gt;1,"YES","NO"))</x:f>
      </x:c>
    </x:row>
    <x:row r="8">
      <x:c r="B8" s="10"/>
      <x:c r="F8" s="14"/>
      <x:c r="G8" s="14"/>
      <x:c r="H8" s="14" t="str">
        <x:f>IF(F8="","",F8+G8)</x:f>
      </x:c>
      <x:c r="I8" s="14"/>
      <x:c r="J8" s="14" t="str">
        <x:f>IF(A8="","",SUMIF('Customer Receipts'!$C$5:$C$104,A8,'Customer Receipts'!$F$5:$F$104))</x:f>
      </x:c>
      <x:c r="K8" s="14" t="str">
        <x:f>IF(H8="","",H8-J8)</x:f>
      </x:c>
      <x:c r="M8" t="str">
        <x:f>IF(A8="","",IF(COUNTIF($A$5:$A$104,A8)&gt;1,"YES","NO"))</x:f>
      </x:c>
    </x:row>
    <x:row r="9">
      <x:c r="B9" s="10"/>
      <x:c r="F9" s="14"/>
      <x:c r="G9" s="14"/>
      <x:c r="H9" s="14" t="str">
        <x:f>IF(F9="","",F9+G9)</x:f>
      </x:c>
      <x:c r="I9" s="14"/>
      <x:c r="J9" s="14" t="str">
        <x:f>IF(A9="","",SUMIF('Customer Receipts'!$C$5:$C$104,A9,'Customer Receipts'!$F$5:$F$104))</x:f>
      </x:c>
      <x:c r="K9" s="14" t="str">
        <x:f>IF(H9="","",H9-J9)</x:f>
      </x:c>
      <x:c r="M9" t="str">
        <x:f>IF(A9="","",IF(COUNTIF($A$5:$A$104,A9)&gt;1,"YES","NO"))</x:f>
      </x:c>
    </x:row>
    <x:row r="10">
      <x:c r="B10" s="10"/>
      <x:c r="F10" s="14"/>
      <x:c r="G10" s="14"/>
      <x:c r="H10" s="14" t="str">
        <x:f>IF(F10="","",F10+G10)</x:f>
      </x:c>
      <x:c r="I10" s="14"/>
      <x:c r="J10" s="14" t="str">
        <x:f>IF(A10="","",SUMIF('Customer Receipts'!$C$5:$C$104,A10,'Customer Receipts'!$F$5:$F$104))</x:f>
      </x:c>
      <x:c r="K10" s="14" t="str">
        <x:f>IF(H10="","",H10-J10)</x:f>
      </x:c>
      <x:c r="M10" t="str">
        <x:f>IF(A10="","",IF(COUNTIF($A$5:$A$104,A10)&gt;1,"YES","NO"))</x:f>
      </x:c>
    </x:row>
    <x:row r="11">
      <x:c r="B11" s="10"/>
      <x:c r="F11" s="14"/>
      <x:c r="G11" s="14"/>
      <x:c r="H11" s="14" t="str">
        <x:f>IF(F11="","",F11+G11)</x:f>
      </x:c>
      <x:c r="I11" s="14"/>
      <x:c r="J11" s="14" t="str">
        <x:f>IF(A11="","",SUMIF('Customer Receipts'!$C$5:$C$104,A11,'Customer Receipts'!$F$5:$F$104))</x:f>
      </x:c>
      <x:c r="K11" s="14" t="str">
        <x:f>IF(H11="","",H11-J11)</x:f>
      </x:c>
      <x:c r="M11" t="str">
        <x:f>IF(A11="","",IF(COUNTIF($A$5:$A$104,A11)&gt;1,"YES","NO"))</x:f>
      </x:c>
    </x:row>
    <x:row r="12">
      <x:c r="B12" s="10"/>
      <x:c r="F12" s="14"/>
      <x:c r="G12" s="14"/>
      <x:c r="H12" s="14" t="str">
        <x:f>IF(F12="","",F12+G12)</x:f>
      </x:c>
      <x:c r="I12" s="14"/>
      <x:c r="J12" s="14" t="str">
        <x:f>IF(A12="","",SUMIF('Customer Receipts'!$C$5:$C$104,A12,'Customer Receipts'!$F$5:$F$104))</x:f>
      </x:c>
      <x:c r="K12" s="14" t="str">
        <x:f>IF(H12="","",H12-J12)</x:f>
      </x:c>
      <x:c r="M12" t="str">
        <x:f>IF(A12="","",IF(COUNTIF($A$5:$A$104,A12)&gt;1,"YES","NO"))</x:f>
      </x:c>
    </x:row>
    <x:row r="13">
      <x:c r="B13" s="10"/>
      <x:c r="F13" s="14"/>
      <x:c r="G13" s="14"/>
      <x:c r="H13" s="14" t="str">
        <x:f>IF(F13="","",F13+G13)</x:f>
      </x:c>
      <x:c r="I13" s="14"/>
      <x:c r="J13" s="14" t="str">
        <x:f>IF(A13="","",SUMIF('Customer Receipts'!$C$5:$C$104,A13,'Customer Receipts'!$F$5:$F$104))</x:f>
      </x:c>
      <x:c r="K13" s="14" t="str">
        <x:f>IF(H13="","",H13-J13)</x:f>
      </x:c>
      <x:c r="M13" t="str">
        <x:f>IF(A13="","",IF(COUNTIF($A$5:$A$104,A13)&gt;1,"YES","NO"))</x:f>
      </x:c>
    </x:row>
    <x:row r="14">
      <x:c r="B14" s="10"/>
      <x:c r="F14" s="14"/>
      <x:c r="G14" s="14"/>
      <x:c r="H14" s="14" t="str">
        <x:f>IF(F14="","",F14+G14)</x:f>
      </x:c>
      <x:c r="I14" s="14"/>
      <x:c r="J14" s="14" t="str">
        <x:f>IF(A14="","",SUMIF('Customer Receipts'!$C$5:$C$104,A14,'Customer Receipts'!$F$5:$F$104))</x:f>
      </x:c>
      <x:c r="K14" s="14" t="str">
        <x:f>IF(H14="","",H14-J14)</x:f>
      </x:c>
      <x:c r="M14" t="str">
        <x:f>IF(A14="","",IF(COUNTIF($A$5:$A$104,A14)&gt;1,"YES","NO"))</x:f>
      </x:c>
    </x:row>
    <x:row r="15">
      <x:c r="B15" s="10"/>
      <x:c r="F15" s="14"/>
      <x:c r="G15" s="14"/>
      <x:c r="H15" s="14" t="str">
        <x:f>IF(F15="","",F15+G15)</x:f>
      </x:c>
      <x:c r="I15" s="14"/>
      <x:c r="J15" s="14" t="str">
        <x:f>IF(A15="","",SUMIF('Customer Receipts'!$C$5:$C$104,A15,'Customer Receipts'!$F$5:$F$104))</x:f>
      </x:c>
      <x:c r="K15" s="14" t="str">
        <x:f>IF(H15="","",H15-J15)</x:f>
      </x:c>
      <x:c r="M15" t="str">
        <x:f>IF(A15="","",IF(COUNTIF($A$5:$A$104,A15)&gt;1,"YES","NO"))</x:f>
      </x:c>
    </x:row>
    <x:row r="16">
      <x:c r="B16" s="10"/>
      <x:c r="F16" s="14"/>
      <x:c r="G16" s="14"/>
      <x:c r="H16" s="14" t="str">
        <x:f>IF(F16="","",F16+G16)</x:f>
      </x:c>
      <x:c r="I16" s="14"/>
      <x:c r="J16" s="14" t="str">
        <x:f>IF(A16="","",SUMIF('Customer Receipts'!$C$5:$C$104,A16,'Customer Receipts'!$F$5:$F$104))</x:f>
      </x:c>
      <x:c r="K16" s="14" t="str">
        <x:f>IF(H16="","",H16-J16)</x:f>
      </x:c>
      <x:c r="M16" t="str">
        <x:f>IF(A16="","",IF(COUNTIF($A$5:$A$104,A16)&gt;1,"YES","NO"))</x:f>
      </x:c>
    </x:row>
    <x:row r="17">
      <x:c r="B17" s="10"/>
      <x:c r="F17" s="14"/>
      <x:c r="G17" s="14"/>
      <x:c r="H17" s="14" t="str">
        <x:f>IF(F17="","",F17+G17)</x:f>
      </x:c>
      <x:c r="I17" s="14"/>
      <x:c r="J17" s="14" t="str">
        <x:f>IF(A17="","",SUMIF('Customer Receipts'!$C$5:$C$104,A17,'Customer Receipts'!$F$5:$F$104))</x:f>
      </x:c>
      <x:c r="K17" s="14" t="str">
        <x:f>IF(H17="","",H17-J17)</x:f>
      </x:c>
      <x:c r="M17" t="str">
        <x:f>IF(A17="","",IF(COUNTIF($A$5:$A$104,A17)&gt;1,"YES","NO"))</x:f>
      </x:c>
    </x:row>
    <x:row r="18">
      <x:c r="B18" s="10"/>
      <x:c r="F18" s="14"/>
      <x:c r="G18" s="14"/>
      <x:c r="H18" s="14" t="str">
        <x:f>IF(F18="","",F18+G18)</x:f>
      </x:c>
      <x:c r="I18" s="14"/>
      <x:c r="J18" s="14" t="str">
        <x:f>IF(A18="","",SUMIF('Customer Receipts'!$C$5:$C$104,A18,'Customer Receipts'!$F$5:$F$104))</x:f>
      </x:c>
      <x:c r="K18" s="14" t="str">
        <x:f>IF(H18="","",H18-J18)</x:f>
      </x:c>
      <x:c r="M18" t="str">
        <x:f>IF(A18="","",IF(COUNTIF($A$5:$A$104,A18)&gt;1,"YES","NO"))</x:f>
      </x:c>
    </x:row>
    <x:row r="19">
      <x:c r="B19" s="10"/>
      <x:c r="F19" s="14"/>
      <x:c r="G19" s="14"/>
      <x:c r="H19" s="14" t="str">
        <x:f>IF(F19="","",F19+G19)</x:f>
      </x:c>
      <x:c r="I19" s="14"/>
      <x:c r="J19" s="14" t="str">
        <x:f>IF(A19="","",SUMIF('Customer Receipts'!$C$5:$C$104,A19,'Customer Receipts'!$F$5:$F$104))</x:f>
      </x:c>
      <x:c r="K19" s="14" t="str">
        <x:f>IF(H19="","",H19-J19)</x:f>
      </x:c>
      <x:c r="M19" t="str">
        <x:f>IF(A19="","",IF(COUNTIF($A$5:$A$104,A19)&gt;1,"YES","NO"))</x:f>
      </x:c>
    </x:row>
    <x:row r="20">
      <x:c r="B20" s="10"/>
      <x:c r="F20" s="14"/>
      <x:c r="G20" s="14"/>
      <x:c r="H20" s="14" t="str">
        <x:f>IF(F20="","",F20+G20)</x:f>
      </x:c>
      <x:c r="I20" s="14"/>
      <x:c r="J20" s="14" t="str">
        <x:f>IF(A20="","",SUMIF('Customer Receipts'!$C$5:$C$104,A20,'Customer Receipts'!$F$5:$F$104))</x:f>
      </x:c>
      <x:c r="K20" s="14" t="str">
        <x:f>IF(H20="","",H20-J20)</x:f>
      </x:c>
      <x:c r="M20" t="str">
        <x:f>IF(A20="","",IF(COUNTIF($A$5:$A$104,A20)&gt;1,"YES","NO"))</x:f>
      </x:c>
    </x:row>
    <x:row r="21">
      <x:c r="B21" s="10"/>
      <x:c r="F21" s="14"/>
      <x:c r="G21" s="14"/>
      <x:c r="H21" s="14" t="str">
        <x:f>IF(F21="","",F21+G21)</x:f>
      </x:c>
      <x:c r="I21" s="14"/>
      <x:c r="J21" s="14" t="str">
        <x:f>IF(A21="","",SUMIF('Customer Receipts'!$C$5:$C$104,A21,'Customer Receipts'!$F$5:$F$104))</x:f>
      </x:c>
      <x:c r="K21" s="14" t="str">
        <x:f>IF(H21="","",H21-J21)</x:f>
      </x:c>
      <x:c r="M21" t="str">
        <x:f>IF(A21="","",IF(COUNTIF($A$5:$A$104,A21)&gt;1,"YES","NO"))</x:f>
      </x:c>
    </x:row>
    <x:row r="22">
      <x:c r="B22" s="10"/>
      <x:c r="F22" s="14"/>
      <x:c r="G22" s="14"/>
      <x:c r="H22" s="14" t="str">
        <x:f>IF(F22="","",F22+G22)</x:f>
      </x:c>
      <x:c r="I22" s="14"/>
      <x:c r="J22" s="14" t="str">
        <x:f>IF(A22="","",SUMIF('Customer Receipts'!$C$5:$C$104,A22,'Customer Receipts'!$F$5:$F$104))</x:f>
      </x:c>
      <x:c r="K22" s="14" t="str">
        <x:f>IF(H22="","",H22-J22)</x:f>
      </x:c>
      <x:c r="M22" t="str">
        <x:f>IF(A22="","",IF(COUNTIF($A$5:$A$104,A22)&gt;1,"YES","NO"))</x:f>
      </x:c>
    </x:row>
    <x:row r="23">
      <x:c r="B23" s="10"/>
      <x:c r="F23" s="14"/>
      <x:c r="G23" s="14"/>
      <x:c r="H23" s="14" t="str">
        <x:f>IF(F23="","",F23+G23)</x:f>
      </x:c>
      <x:c r="I23" s="14"/>
      <x:c r="J23" s="14" t="str">
        <x:f>IF(A23="","",SUMIF('Customer Receipts'!$C$5:$C$104,A23,'Customer Receipts'!$F$5:$F$104))</x:f>
      </x:c>
      <x:c r="K23" s="14" t="str">
        <x:f>IF(H23="","",H23-J23)</x:f>
      </x:c>
      <x:c r="M23" t="str">
        <x:f>IF(A23="","",IF(COUNTIF($A$5:$A$104,A23)&gt;1,"YES","NO"))</x:f>
      </x:c>
    </x:row>
    <x:row r="24">
      <x:c r="B24" s="10"/>
      <x:c r="F24" s="14"/>
      <x:c r="G24" s="14"/>
      <x:c r="H24" s="14" t="str">
        <x:f>IF(F24="","",F24+G24)</x:f>
      </x:c>
      <x:c r="I24" s="14"/>
      <x:c r="J24" s="14" t="str">
        <x:f>IF(A24="","",SUMIF('Customer Receipts'!$C$5:$C$104,A24,'Customer Receipts'!$F$5:$F$104))</x:f>
      </x:c>
      <x:c r="K24" s="14" t="str">
        <x:f>IF(H24="","",H24-J24)</x:f>
      </x:c>
      <x:c r="M24" t="str">
        <x:f>IF(A24="","",IF(COUNTIF($A$5:$A$104,A24)&gt;1,"YES","NO"))</x:f>
      </x:c>
    </x:row>
    <x:row r="25">
      <x:c r="B25" s="10"/>
      <x:c r="F25" s="14"/>
      <x:c r="G25" s="14"/>
      <x:c r="H25" s="14" t="str">
        <x:f>IF(F25="","",F25+G25)</x:f>
      </x:c>
      <x:c r="I25" s="14"/>
      <x:c r="J25" s="14" t="str">
        <x:f>IF(A25="","",SUMIF('Customer Receipts'!$C$5:$C$104,A25,'Customer Receipts'!$F$5:$F$104))</x:f>
      </x:c>
      <x:c r="K25" s="14" t="str">
        <x:f>IF(H25="","",H25-J25)</x:f>
      </x:c>
      <x:c r="M25" t="str">
        <x:f>IF(A25="","",IF(COUNTIF($A$5:$A$104,A25)&gt;1,"YES","NO"))</x:f>
      </x:c>
    </x:row>
    <x:row r="26">
      <x:c r="B26" s="10"/>
      <x:c r="F26" s="14"/>
      <x:c r="G26" s="14"/>
      <x:c r="H26" s="14" t="str">
        <x:f>IF(F26="","",F26+G26)</x:f>
      </x:c>
      <x:c r="I26" s="14"/>
      <x:c r="J26" s="14" t="str">
        <x:f>IF(A26="","",SUMIF('Customer Receipts'!$C$5:$C$104,A26,'Customer Receipts'!$F$5:$F$104))</x:f>
      </x:c>
      <x:c r="K26" s="14" t="str">
        <x:f>IF(H26="","",H26-J26)</x:f>
      </x:c>
      <x:c r="M26" t="str">
        <x:f>IF(A26="","",IF(COUNTIF($A$5:$A$104,A26)&gt;1,"YES","NO"))</x:f>
      </x:c>
    </x:row>
    <x:row r="27">
      <x:c r="B27" s="10"/>
      <x:c r="F27" s="14"/>
      <x:c r="G27" s="14"/>
      <x:c r="H27" s="14" t="str">
        <x:f>IF(F27="","",F27+G27)</x:f>
      </x:c>
      <x:c r="I27" s="14"/>
      <x:c r="J27" s="14" t="str">
        <x:f>IF(A27="","",SUMIF('Customer Receipts'!$C$5:$C$104,A27,'Customer Receipts'!$F$5:$F$104))</x:f>
      </x:c>
      <x:c r="K27" s="14" t="str">
        <x:f>IF(H27="","",H27-J27)</x:f>
      </x:c>
      <x:c r="M27" t="str">
        <x:f>IF(A27="","",IF(COUNTIF($A$5:$A$104,A27)&gt;1,"YES","NO"))</x:f>
      </x:c>
    </x:row>
    <x:row r="28">
      <x:c r="B28" s="10"/>
      <x:c r="F28" s="14"/>
      <x:c r="G28" s="14"/>
      <x:c r="H28" s="14" t="str">
        <x:f>IF(F28="","",F28+G28)</x:f>
      </x:c>
      <x:c r="I28" s="14"/>
      <x:c r="J28" s="14" t="str">
        <x:f>IF(A28="","",SUMIF('Customer Receipts'!$C$5:$C$104,A28,'Customer Receipts'!$F$5:$F$104))</x:f>
      </x:c>
      <x:c r="K28" s="14" t="str">
        <x:f>IF(H28="","",H28-J28)</x:f>
      </x:c>
      <x:c r="M28" t="str">
        <x:f>IF(A28="","",IF(COUNTIF($A$5:$A$104,A28)&gt;1,"YES","NO"))</x:f>
      </x:c>
    </x:row>
    <x:row r="29">
      <x:c r="B29" s="10"/>
      <x:c r="F29" s="14"/>
      <x:c r="G29" s="14"/>
      <x:c r="H29" s="14" t="str">
        <x:f>IF(F29="","",F29+G29)</x:f>
      </x:c>
      <x:c r="I29" s="14"/>
      <x:c r="J29" s="14" t="str">
        <x:f>IF(A29="","",SUMIF('Customer Receipts'!$C$5:$C$104,A29,'Customer Receipts'!$F$5:$F$104))</x:f>
      </x:c>
      <x:c r="K29" s="14" t="str">
        <x:f>IF(H29="","",H29-J29)</x:f>
      </x:c>
      <x:c r="M29" t="str">
        <x:f>IF(A29="","",IF(COUNTIF($A$5:$A$104,A29)&gt;1,"YES","NO"))</x:f>
      </x:c>
    </x:row>
    <x:row r="30">
      <x:c r="B30" s="10"/>
      <x:c r="F30" s="14"/>
      <x:c r="G30" s="14"/>
      <x:c r="H30" s="14" t="str">
        <x:f>IF(F30="","",F30+G30)</x:f>
      </x:c>
      <x:c r="I30" s="14"/>
      <x:c r="J30" s="14" t="str">
        <x:f>IF(A30="","",SUMIF('Customer Receipts'!$C$5:$C$104,A30,'Customer Receipts'!$F$5:$F$104))</x:f>
      </x:c>
      <x:c r="K30" s="14" t="str">
        <x:f>IF(H30="","",H30-J30)</x:f>
      </x:c>
      <x:c r="M30" t="str">
        <x:f>IF(A30="","",IF(COUNTIF($A$5:$A$104,A30)&gt;1,"YES","NO"))</x:f>
      </x:c>
    </x:row>
    <x:row r="31">
      <x:c r="B31" s="10"/>
      <x:c r="F31" s="14"/>
      <x:c r="G31" s="14"/>
      <x:c r="H31" s="14" t="str">
        <x:f>IF(F31="","",F31+G31)</x:f>
      </x:c>
      <x:c r="I31" s="14"/>
      <x:c r="J31" s="14" t="str">
        <x:f>IF(A31="","",SUMIF('Customer Receipts'!$C$5:$C$104,A31,'Customer Receipts'!$F$5:$F$104))</x:f>
      </x:c>
      <x:c r="K31" s="14" t="str">
        <x:f>IF(H31="","",H31-J31)</x:f>
      </x:c>
      <x:c r="M31" t="str">
        <x:f>IF(A31="","",IF(COUNTIF($A$5:$A$104,A31)&gt;1,"YES","NO"))</x:f>
      </x:c>
    </x:row>
    <x:row r="32">
      <x:c r="B32" s="10"/>
      <x:c r="F32" s="14"/>
      <x:c r="G32" s="14"/>
      <x:c r="H32" s="14" t="str">
        <x:f>IF(F32="","",F32+G32)</x:f>
      </x:c>
      <x:c r="I32" s="14"/>
      <x:c r="J32" s="14" t="str">
        <x:f>IF(A32="","",SUMIF('Customer Receipts'!$C$5:$C$104,A32,'Customer Receipts'!$F$5:$F$104))</x:f>
      </x:c>
      <x:c r="K32" s="14" t="str">
        <x:f>IF(H32="","",H32-J32)</x:f>
      </x:c>
      <x:c r="M32" t="str">
        <x:f>IF(A32="","",IF(COUNTIF($A$5:$A$104,A32)&gt;1,"YES","NO"))</x:f>
      </x:c>
    </x:row>
    <x:row r="33">
      <x:c r="B33" s="10"/>
      <x:c r="F33" s="14"/>
      <x:c r="G33" s="14"/>
      <x:c r="H33" s="14" t="str">
        <x:f>IF(F33="","",F33+G33)</x:f>
      </x:c>
      <x:c r="I33" s="14"/>
      <x:c r="J33" s="14" t="str">
        <x:f>IF(A33="","",SUMIF('Customer Receipts'!$C$5:$C$104,A33,'Customer Receipts'!$F$5:$F$104))</x:f>
      </x:c>
      <x:c r="K33" s="14" t="str">
        <x:f>IF(H33="","",H33-J33)</x:f>
      </x:c>
      <x:c r="M33" t="str">
        <x:f>IF(A33="","",IF(COUNTIF($A$5:$A$104,A33)&gt;1,"YES","NO"))</x:f>
      </x:c>
    </x:row>
    <x:row r="34">
      <x:c r="B34" s="10"/>
      <x:c r="F34" s="14"/>
      <x:c r="G34" s="14"/>
      <x:c r="H34" s="14" t="str">
        <x:f>IF(F34="","",F34+G34)</x:f>
      </x:c>
      <x:c r="I34" s="14"/>
      <x:c r="J34" s="14" t="str">
        <x:f>IF(A34="","",SUMIF('Customer Receipts'!$C$5:$C$104,A34,'Customer Receipts'!$F$5:$F$104))</x:f>
      </x:c>
      <x:c r="K34" s="14" t="str">
        <x:f>IF(H34="","",H34-J34)</x:f>
      </x:c>
      <x:c r="M34" t="str">
        <x:f>IF(A34="","",IF(COUNTIF($A$5:$A$104,A34)&gt;1,"YES","NO"))</x:f>
      </x:c>
    </x:row>
    <x:row r="35">
      <x:c r="B35" s="10"/>
      <x:c r="F35" s="14"/>
      <x:c r="G35" s="14"/>
      <x:c r="H35" s="14" t="str">
        <x:f>IF(F35="","",F35+G35)</x:f>
      </x:c>
      <x:c r="I35" s="14"/>
      <x:c r="J35" s="14" t="str">
        <x:f>IF(A35="","",SUMIF('Customer Receipts'!$C$5:$C$104,A35,'Customer Receipts'!$F$5:$F$104))</x:f>
      </x:c>
      <x:c r="K35" s="14" t="str">
        <x:f>IF(H35="","",H35-J35)</x:f>
      </x:c>
      <x:c r="M35" t="str">
        <x:f>IF(A35="","",IF(COUNTIF($A$5:$A$104,A35)&gt;1,"YES","NO"))</x:f>
      </x:c>
    </x:row>
    <x:row r="36">
      <x:c r="B36" s="10"/>
      <x:c r="F36" s="14"/>
      <x:c r="G36" s="14"/>
      <x:c r="H36" s="14" t="str">
        <x:f>IF(F36="","",F36+G36)</x:f>
      </x:c>
      <x:c r="I36" s="14"/>
      <x:c r="J36" s="14" t="str">
        <x:f>IF(A36="","",SUMIF('Customer Receipts'!$C$5:$C$104,A36,'Customer Receipts'!$F$5:$F$104))</x:f>
      </x:c>
      <x:c r="K36" s="14" t="str">
        <x:f>IF(H36="","",H36-J36)</x:f>
      </x:c>
      <x:c r="M36" t="str">
        <x:f>IF(A36="","",IF(COUNTIF($A$5:$A$104,A36)&gt;1,"YES","NO"))</x:f>
      </x:c>
    </x:row>
    <x:row r="37">
      <x:c r="B37" s="10"/>
      <x:c r="F37" s="14"/>
      <x:c r="G37" s="14"/>
      <x:c r="H37" s="14" t="str">
        <x:f>IF(F37="","",F37+G37)</x:f>
      </x:c>
      <x:c r="I37" s="14"/>
      <x:c r="J37" s="14" t="str">
        <x:f>IF(A37="","",SUMIF('Customer Receipts'!$C$5:$C$104,A37,'Customer Receipts'!$F$5:$F$104))</x:f>
      </x:c>
      <x:c r="K37" s="14" t="str">
        <x:f>IF(H37="","",H37-J37)</x:f>
      </x:c>
      <x:c r="M37" t="str">
        <x:f>IF(A37="","",IF(COUNTIF($A$5:$A$104,A37)&gt;1,"YES","NO"))</x:f>
      </x:c>
    </x:row>
    <x:row r="38">
      <x:c r="B38" s="10"/>
      <x:c r="F38" s="14"/>
      <x:c r="G38" s="14"/>
      <x:c r="H38" s="14" t="str">
        <x:f>IF(F38="","",F38+G38)</x:f>
      </x:c>
      <x:c r="I38" s="14"/>
      <x:c r="J38" s="14" t="str">
        <x:f>IF(A38="","",SUMIF('Customer Receipts'!$C$5:$C$104,A38,'Customer Receipts'!$F$5:$F$104))</x:f>
      </x:c>
      <x:c r="K38" s="14" t="str">
        <x:f>IF(H38="","",H38-J38)</x:f>
      </x:c>
      <x:c r="M38" t="str">
        <x:f>IF(A38="","",IF(COUNTIF($A$5:$A$104,A38)&gt;1,"YES","NO"))</x:f>
      </x:c>
    </x:row>
    <x:row r="39">
      <x:c r="B39" s="10"/>
      <x:c r="F39" s="14"/>
      <x:c r="G39" s="14"/>
      <x:c r="H39" s="14" t="str">
        <x:f>IF(F39="","",F39+G39)</x:f>
      </x:c>
      <x:c r="I39" s="14"/>
      <x:c r="J39" s="14" t="str">
        <x:f>IF(A39="","",SUMIF('Customer Receipts'!$C$5:$C$104,A39,'Customer Receipts'!$F$5:$F$104))</x:f>
      </x:c>
      <x:c r="K39" s="14" t="str">
        <x:f>IF(H39="","",H39-J39)</x:f>
      </x:c>
      <x:c r="M39" t="str">
        <x:f>IF(A39="","",IF(COUNTIF($A$5:$A$104,A39)&gt;1,"YES","NO"))</x:f>
      </x:c>
    </x:row>
    <x:row r="40">
      <x:c r="B40" s="10"/>
      <x:c r="F40" s="14"/>
      <x:c r="G40" s="14"/>
      <x:c r="H40" s="14" t="str">
        <x:f>IF(F40="","",F40+G40)</x:f>
      </x:c>
      <x:c r="I40" s="14"/>
      <x:c r="J40" s="14" t="str">
        <x:f>IF(A40="","",SUMIF('Customer Receipts'!$C$5:$C$104,A40,'Customer Receipts'!$F$5:$F$104))</x:f>
      </x:c>
      <x:c r="K40" s="14" t="str">
        <x:f>IF(H40="","",H40-J40)</x:f>
      </x:c>
      <x:c r="M40" t="str">
        <x:f>IF(A40="","",IF(COUNTIF($A$5:$A$104,A40)&gt;1,"YES","NO"))</x:f>
      </x:c>
    </x:row>
    <x:row r="41">
      <x:c r="B41" s="10"/>
      <x:c r="F41" s="14"/>
      <x:c r="G41" s="14"/>
      <x:c r="H41" s="14" t="str">
        <x:f>IF(F41="","",F41+G41)</x:f>
      </x:c>
      <x:c r="I41" s="14"/>
      <x:c r="J41" s="14" t="str">
        <x:f>IF(A41="","",SUMIF('Customer Receipts'!$C$5:$C$104,A41,'Customer Receipts'!$F$5:$F$104))</x:f>
      </x:c>
      <x:c r="K41" s="14" t="str">
        <x:f>IF(H41="","",H41-J41)</x:f>
      </x:c>
      <x:c r="M41" t="str">
        <x:f>IF(A41="","",IF(COUNTIF($A$5:$A$104,A41)&gt;1,"YES","NO"))</x:f>
      </x:c>
    </x:row>
    <x:row r="42">
      <x:c r="B42" s="10"/>
      <x:c r="F42" s="14"/>
      <x:c r="G42" s="14"/>
      <x:c r="H42" s="14" t="str">
        <x:f>IF(F42="","",F42+G42)</x:f>
      </x:c>
      <x:c r="I42" s="14"/>
      <x:c r="J42" s="14" t="str">
        <x:f>IF(A42="","",SUMIF('Customer Receipts'!$C$5:$C$104,A42,'Customer Receipts'!$F$5:$F$104))</x:f>
      </x:c>
      <x:c r="K42" s="14" t="str">
        <x:f>IF(H42="","",H42-J42)</x:f>
      </x:c>
      <x:c r="M42" t="str">
        <x:f>IF(A42="","",IF(COUNTIF($A$5:$A$104,A42)&gt;1,"YES","NO"))</x:f>
      </x:c>
    </x:row>
    <x:row r="43">
      <x:c r="B43" s="10"/>
      <x:c r="F43" s="14"/>
      <x:c r="G43" s="14"/>
      <x:c r="H43" s="14" t="str">
        <x:f>IF(F43="","",F43+G43)</x:f>
      </x:c>
      <x:c r="I43" s="14"/>
      <x:c r="J43" s="14" t="str">
        <x:f>IF(A43="","",SUMIF('Customer Receipts'!$C$5:$C$104,A43,'Customer Receipts'!$F$5:$F$104))</x:f>
      </x:c>
      <x:c r="K43" s="14" t="str">
        <x:f>IF(H43="","",H43-J43)</x:f>
      </x:c>
      <x:c r="M43" t="str">
        <x:f>IF(A43="","",IF(COUNTIF($A$5:$A$104,A43)&gt;1,"YES","NO"))</x:f>
      </x:c>
    </x:row>
    <x:row r="44">
      <x:c r="B44" s="10"/>
      <x:c r="F44" s="14"/>
      <x:c r="G44" s="14"/>
      <x:c r="H44" s="14" t="str">
        <x:f>IF(F44="","",F44+G44)</x:f>
      </x:c>
      <x:c r="I44" s="14"/>
      <x:c r="J44" s="14" t="str">
        <x:f>IF(A44="","",SUMIF('Customer Receipts'!$C$5:$C$104,A44,'Customer Receipts'!$F$5:$F$104))</x:f>
      </x:c>
      <x:c r="K44" s="14" t="str">
        <x:f>IF(H44="","",H44-J44)</x:f>
      </x:c>
      <x:c r="M44" t="str">
        <x:f>IF(A44="","",IF(COUNTIF($A$5:$A$104,A44)&gt;1,"YES","NO"))</x:f>
      </x:c>
    </x:row>
    <x:row r="45">
      <x:c r="B45" s="10"/>
      <x:c r="F45" s="14"/>
      <x:c r="G45" s="14"/>
      <x:c r="H45" s="14" t="str">
        <x:f>IF(F45="","",F45+G45)</x:f>
      </x:c>
      <x:c r="I45" s="14"/>
      <x:c r="J45" s="14" t="str">
        <x:f>IF(A45="","",SUMIF('Customer Receipts'!$C$5:$C$104,A45,'Customer Receipts'!$F$5:$F$104))</x:f>
      </x:c>
      <x:c r="K45" s="14" t="str">
        <x:f>IF(H45="","",H45-J45)</x:f>
      </x:c>
      <x:c r="M45" t="str">
        <x:f>IF(A45="","",IF(COUNTIF($A$5:$A$104,A45)&gt;1,"YES","NO"))</x:f>
      </x:c>
    </x:row>
    <x:row r="46">
      <x:c r="B46" s="10"/>
      <x:c r="F46" s="14"/>
      <x:c r="G46" s="14"/>
      <x:c r="H46" s="14" t="str">
        <x:f>IF(F46="","",F46+G46)</x:f>
      </x:c>
      <x:c r="I46" s="14"/>
      <x:c r="J46" s="14" t="str">
        <x:f>IF(A46="","",SUMIF('Customer Receipts'!$C$5:$C$104,A46,'Customer Receipts'!$F$5:$F$104))</x:f>
      </x:c>
      <x:c r="K46" s="14" t="str">
        <x:f>IF(H46="","",H46-J46)</x:f>
      </x:c>
      <x:c r="M46" t="str">
        <x:f>IF(A46="","",IF(COUNTIF($A$5:$A$104,A46)&gt;1,"YES","NO"))</x:f>
      </x:c>
    </x:row>
    <x:row r="47">
      <x:c r="B47" s="10"/>
      <x:c r="F47" s="14"/>
      <x:c r="G47" s="14"/>
      <x:c r="H47" s="14" t="str">
        <x:f>IF(F47="","",F47+G47)</x:f>
      </x:c>
      <x:c r="I47" s="14"/>
      <x:c r="J47" s="14" t="str">
        <x:f>IF(A47="","",SUMIF('Customer Receipts'!$C$5:$C$104,A47,'Customer Receipts'!$F$5:$F$104))</x:f>
      </x:c>
      <x:c r="K47" s="14" t="str">
        <x:f>IF(H47="","",H47-J47)</x:f>
      </x:c>
      <x:c r="M47" t="str">
        <x:f>IF(A47="","",IF(COUNTIF($A$5:$A$104,A47)&gt;1,"YES","NO"))</x:f>
      </x:c>
    </x:row>
    <x:row r="48">
      <x:c r="B48" s="10"/>
      <x:c r="F48" s="14"/>
      <x:c r="G48" s="14"/>
      <x:c r="H48" s="14" t="str">
        <x:f>IF(F48="","",F48+G48)</x:f>
      </x:c>
      <x:c r="I48" s="14"/>
      <x:c r="J48" s="14" t="str">
        <x:f>IF(A48="","",SUMIF('Customer Receipts'!$C$5:$C$104,A48,'Customer Receipts'!$F$5:$F$104))</x:f>
      </x:c>
      <x:c r="K48" s="14" t="str">
        <x:f>IF(H48="","",H48-J48)</x:f>
      </x:c>
      <x:c r="M48" t="str">
        <x:f>IF(A48="","",IF(COUNTIF($A$5:$A$104,A48)&gt;1,"YES","NO"))</x:f>
      </x:c>
    </x:row>
    <x:row r="49">
      <x:c r="B49" s="10"/>
      <x:c r="F49" s="14"/>
      <x:c r="G49" s="14"/>
      <x:c r="H49" s="14" t="str">
        <x:f>IF(F49="","",F49+G49)</x:f>
      </x:c>
      <x:c r="I49" s="14"/>
      <x:c r="J49" s="14" t="str">
        <x:f>IF(A49="","",SUMIF('Customer Receipts'!$C$5:$C$104,A49,'Customer Receipts'!$F$5:$F$104))</x:f>
      </x:c>
      <x:c r="K49" s="14" t="str">
        <x:f>IF(H49="","",H49-J49)</x:f>
      </x:c>
      <x:c r="M49" t="str">
        <x:f>IF(A49="","",IF(COUNTIF($A$5:$A$104,A49)&gt;1,"YES","NO"))</x:f>
      </x:c>
    </x:row>
    <x:row r="50">
      <x:c r="B50" s="10"/>
      <x:c r="F50" s="14"/>
      <x:c r="G50" s="14"/>
      <x:c r="H50" s="14" t="str">
        <x:f>IF(F50="","",F50+G50)</x:f>
      </x:c>
      <x:c r="I50" s="14"/>
      <x:c r="J50" s="14" t="str">
        <x:f>IF(A50="","",SUMIF('Customer Receipts'!$C$5:$C$104,A50,'Customer Receipts'!$F$5:$F$104))</x:f>
      </x:c>
      <x:c r="K50" s="14" t="str">
        <x:f>IF(H50="","",H50-J50)</x:f>
      </x:c>
      <x:c r="M50" t="str">
        <x:f>IF(A50="","",IF(COUNTIF($A$5:$A$104,A50)&gt;1,"YES","NO"))</x:f>
      </x:c>
    </x:row>
    <x:row r="51">
      <x:c r="B51" s="10"/>
      <x:c r="F51" s="14"/>
      <x:c r="G51" s="14"/>
      <x:c r="H51" s="14" t="str">
        <x:f>IF(F51="","",F51+G51)</x:f>
      </x:c>
      <x:c r="I51" s="14"/>
      <x:c r="J51" s="14" t="str">
        <x:f>IF(A51="","",SUMIF('Customer Receipts'!$C$5:$C$104,A51,'Customer Receipts'!$F$5:$F$104))</x:f>
      </x:c>
      <x:c r="K51" s="14" t="str">
        <x:f>IF(H51="","",H51-J51)</x:f>
      </x:c>
      <x:c r="M51" t="str">
        <x:f>IF(A51="","",IF(COUNTIF($A$5:$A$104,A51)&gt;1,"YES","NO"))</x:f>
      </x:c>
    </x:row>
    <x:row r="52">
      <x:c r="B52" s="10"/>
      <x:c r="F52" s="14"/>
      <x:c r="G52" s="14"/>
      <x:c r="H52" s="14" t="str">
        <x:f>IF(F52="","",F52+G52)</x:f>
      </x:c>
      <x:c r="I52" s="14"/>
      <x:c r="J52" s="14" t="str">
        <x:f>IF(A52="","",SUMIF('Customer Receipts'!$C$5:$C$104,A52,'Customer Receipts'!$F$5:$F$104))</x:f>
      </x:c>
      <x:c r="K52" s="14" t="str">
        <x:f>IF(H52="","",H52-J52)</x:f>
      </x:c>
      <x:c r="M52" t="str">
        <x:f>IF(A52="","",IF(COUNTIF($A$5:$A$104,A52)&gt;1,"YES","NO"))</x:f>
      </x:c>
    </x:row>
    <x:row r="53">
      <x:c r="B53" s="10"/>
      <x:c r="F53" s="14"/>
      <x:c r="G53" s="14"/>
      <x:c r="H53" s="14" t="str">
        <x:f>IF(F53="","",F53+G53)</x:f>
      </x:c>
      <x:c r="I53" s="14"/>
      <x:c r="J53" s="14" t="str">
        <x:f>IF(A53="","",SUMIF('Customer Receipts'!$C$5:$C$104,A53,'Customer Receipts'!$F$5:$F$104))</x:f>
      </x:c>
      <x:c r="K53" s="14" t="str">
        <x:f>IF(H53="","",H53-J53)</x:f>
      </x:c>
      <x:c r="M53" t="str">
        <x:f>IF(A53="","",IF(COUNTIF($A$5:$A$104,A53)&gt;1,"YES","NO"))</x:f>
      </x:c>
    </x:row>
    <x:row r="54">
      <x:c r="B54" s="10"/>
      <x:c r="F54" s="14"/>
      <x:c r="G54" s="14"/>
      <x:c r="H54" s="14" t="str">
        <x:f>IF(F54="","",F54+G54)</x:f>
      </x:c>
      <x:c r="I54" s="14"/>
      <x:c r="J54" s="14" t="str">
        <x:f>IF(A54="","",SUMIF('Customer Receipts'!$C$5:$C$104,A54,'Customer Receipts'!$F$5:$F$104))</x:f>
      </x:c>
      <x:c r="K54" s="14" t="str">
        <x:f>IF(H54="","",H54-J54)</x:f>
      </x:c>
      <x:c r="M54" t="str">
        <x:f>IF(A54="","",IF(COUNTIF($A$5:$A$104,A54)&gt;1,"YES","NO"))</x:f>
      </x:c>
    </x:row>
    <x:row r="55">
      <x:c r="B55" s="10"/>
      <x:c r="F55" s="14"/>
      <x:c r="G55" s="14"/>
      <x:c r="H55" s="14" t="str">
        <x:f>IF(F55="","",F55+G55)</x:f>
      </x:c>
      <x:c r="I55" s="14"/>
      <x:c r="J55" s="14" t="str">
        <x:f>IF(A55="","",SUMIF('Customer Receipts'!$C$5:$C$104,A55,'Customer Receipts'!$F$5:$F$104))</x:f>
      </x:c>
      <x:c r="K55" s="14" t="str">
        <x:f>IF(H55="","",H55-J55)</x:f>
      </x:c>
      <x:c r="M55" t="str">
        <x:f>IF(A55="","",IF(COUNTIF($A$5:$A$104,A55)&gt;1,"YES","NO"))</x:f>
      </x:c>
    </x:row>
    <x:row r="56">
      <x:c r="B56" s="10"/>
      <x:c r="F56" s="14"/>
      <x:c r="G56" s="14"/>
      <x:c r="H56" s="14" t="str">
        <x:f>IF(F56="","",F56+G56)</x:f>
      </x:c>
      <x:c r="I56" s="14"/>
      <x:c r="J56" s="14" t="str">
        <x:f>IF(A56="","",SUMIF('Customer Receipts'!$C$5:$C$104,A56,'Customer Receipts'!$F$5:$F$104))</x:f>
      </x:c>
      <x:c r="K56" s="14" t="str">
        <x:f>IF(H56="","",H56-J56)</x:f>
      </x:c>
      <x:c r="M56" t="str">
        <x:f>IF(A56="","",IF(COUNTIF($A$5:$A$104,A56)&gt;1,"YES","NO"))</x:f>
      </x:c>
    </x:row>
    <x:row r="57">
      <x:c r="B57" s="10"/>
      <x:c r="F57" s="14"/>
      <x:c r="G57" s="14"/>
      <x:c r="H57" s="14" t="str">
        <x:f>IF(F57="","",F57+G57)</x:f>
      </x:c>
      <x:c r="I57" s="14"/>
      <x:c r="J57" s="14" t="str">
        <x:f>IF(A57="","",SUMIF('Customer Receipts'!$C$5:$C$104,A57,'Customer Receipts'!$F$5:$F$104))</x:f>
      </x:c>
      <x:c r="K57" s="14" t="str">
        <x:f>IF(H57="","",H57-J57)</x:f>
      </x:c>
      <x:c r="M57" t="str">
        <x:f>IF(A57="","",IF(COUNTIF($A$5:$A$104,A57)&gt;1,"YES","NO"))</x:f>
      </x:c>
    </x:row>
    <x:row r="58">
      <x:c r="B58" s="10"/>
      <x:c r="F58" s="14"/>
      <x:c r="G58" s="14"/>
      <x:c r="H58" s="14" t="str">
        <x:f>IF(F58="","",F58+G58)</x:f>
      </x:c>
      <x:c r="I58" s="14"/>
      <x:c r="J58" s="14" t="str">
        <x:f>IF(A58="","",SUMIF('Customer Receipts'!$C$5:$C$104,A58,'Customer Receipts'!$F$5:$F$104))</x:f>
      </x:c>
      <x:c r="K58" s="14" t="str">
        <x:f>IF(H58="","",H58-J58)</x:f>
      </x:c>
      <x:c r="M58" t="str">
        <x:f>IF(A58="","",IF(COUNTIF($A$5:$A$104,A58)&gt;1,"YES","NO"))</x:f>
      </x:c>
    </x:row>
    <x:row r="59">
      <x:c r="B59" s="10"/>
      <x:c r="F59" s="14"/>
      <x:c r="G59" s="14"/>
      <x:c r="H59" s="14" t="str">
        <x:f>IF(F59="","",F59+G59)</x:f>
      </x:c>
      <x:c r="I59" s="14"/>
      <x:c r="J59" s="14" t="str">
        <x:f>IF(A59="","",SUMIF('Customer Receipts'!$C$5:$C$104,A59,'Customer Receipts'!$F$5:$F$104))</x:f>
      </x:c>
      <x:c r="K59" s="14" t="str">
        <x:f>IF(H59="","",H59-J59)</x:f>
      </x:c>
      <x:c r="M59" t="str">
        <x:f>IF(A59="","",IF(COUNTIF($A$5:$A$104,A59)&gt;1,"YES","NO"))</x:f>
      </x:c>
    </x:row>
    <x:row r="60">
      <x:c r="B60" s="10"/>
      <x:c r="F60" s="14"/>
      <x:c r="G60" s="14"/>
      <x:c r="H60" s="14" t="str">
        <x:f>IF(F60="","",F60+G60)</x:f>
      </x:c>
      <x:c r="I60" s="14"/>
      <x:c r="J60" s="14" t="str">
        <x:f>IF(A60="","",SUMIF('Customer Receipts'!$C$5:$C$104,A60,'Customer Receipts'!$F$5:$F$104))</x:f>
      </x:c>
      <x:c r="K60" s="14" t="str">
        <x:f>IF(H60="","",H60-J60)</x:f>
      </x:c>
      <x:c r="M60" t="str">
        <x:f>IF(A60="","",IF(COUNTIF($A$5:$A$104,A60)&gt;1,"YES","NO"))</x:f>
      </x:c>
    </x:row>
    <x:row r="61">
      <x:c r="B61" s="10"/>
      <x:c r="F61" s="14"/>
      <x:c r="G61" s="14"/>
      <x:c r="H61" s="14" t="str">
        <x:f>IF(F61="","",F61+G61)</x:f>
      </x:c>
      <x:c r="I61" s="14"/>
      <x:c r="J61" s="14" t="str">
        <x:f>IF(A61="","",SUMIF('Customer Receipts'!$C$5:$C$104,A61,'Customer Receipts'!$F$5:$F$104))</x:f>
      </x:c>
      <x:c r="K61" s="14" t="str">
        <x:f>IF(H61="","",H61-J61)</x:f>
      </x:c>
      <x:c r="M61" t="str">
        <x:f>IF(A61="","",IF(COUNTIF($A$5:$A$104,A61)&gt;1,"YES","NO"))</x:f>
      </x:c>
    </x:row>
    <x:row r="62">
      <x:c r="B62" s="10"/>
      <x:c r="F62" s="14"/>
      <x:c r="G62" s="14"/>
      <x:c r="H62" s="14" t="str">
        <x:f>IF(F62="","",F62+G62)</x:f>
      </x:c>
      <x:c r="I62" s="14"/>
      <x:c r="J62" s="14" t="str">
        <x:f>IF(A62="","",SUMIF('Customer Receipts'!$C$5:$C$104,A62,'Customer Receipts'!$F$5:$F$104))</x:f>
      </x:c>
      <x:c r="K62" s="14" t="str">
        <x:f>IF(H62="","",H62-J62)</x:f>
      </x:c>
      <x:c r="M62" t="str">
        <x:f>IF(A62="","",IF(COUNTIF($A$5:$A$104,A62)&gt;1,"YES","NO"))</x:f>
      </x:c>
    </x:row>
    <x:row r="63">
      <x:c r="B63" s="10"/>
      <x:c r="F63" s="14"/>
      <x:c r="G63" s="14"/>
      <x:c r="H63" s="14" t="str">
        <x:f>IF(F63="","",F63+G63)</x:f>
      </x:c>
      <x:c r="I63" s="14"/>
      <x:c r="J63" s="14" t="str">
        <x:f>IF(A63="","",SUMIF('Customer Receipts'!$C$5:$C$104,A63,'Customer Receipts'!$F$5:$F$104))</x:f>
      </x:c>
      <x:c r="K63" s="14" t="str">
        <x:f>IF(H63="","",H63-J63)</x:f>
      </x:c>
      <x:c r="M63" t="str">
        <x:f>IF(A63="","",IF(COUNTIF($A$5:$A$104,A63)&gt;1,"YES","NO"))</x:f>
      </x:c>
    </x:row>
    <x:row r="64">
      <x:c r="B64" s="10"/>
      <x:c r="F64" s="14"/>
      <x:c r="G64" s="14"/>
      <x:c r="H64" s="14" t="str">
        <x:f>IF(F64="","",F64+G64)</x:f>
      </x:c>
      <x:c r="I64" s="14"/>
      <x:c r="J64" s="14" t="str">
        <x:f>IF(A64="","",SUMIF('Customer Receipts'!$C$5:$C$104,A64,'Customer Receipts'!$F$5:$F$104))</x:f>
      </x:c>
      <x:c r="K64" s="14" t="str">
        <x:f>IF(H64="","",H64-J64)</x:f>
      </x:c>
      <x:c r="M64" t="str">
        <x:f>IF(A64="","",IF(COUNTIF($A$5:$A$104,A64)&gt;1,"YES","NO"))</x:f>
      </x:c>
    </x:row>
    <x:row r="65">
      <x:c r="B65" s="10"/>
      <x:c r="F65" s="14"/>
      <x:c r="G65" s="14"/>
      <x:c r="H65" s="14" t="str">
        <x:f>IF(F65="","",F65+G65)</x:f>
      </x:c>
      <x:c r="I65" s="14"/>
      <x:c r="J65" s="14" t="str">
        <x:f>IF(A65="","",SUMIF('Customer Receipts'!$C$5:$C$104,A65,'Customer Receipts'!$F$5:$F$104))</x:f>
      </x:c>
      <x:c r="K65" s="14" t="str">
        <x:f>IF(H65="","",H65-J65)</x:f>
      </x:c>
      <x:c r="M65" t="str">
        <x:f>IF(A65="","",IF(COUNTIF($A$5:$A$104,A65)&gt;1,"YES","NO"))</x:f>
      </x:c>
    </x:row>
    <x:row r="66">
      <x:c r="B66" s="10"/>
      <x:c r="F66" s="14"/>
      <x:c r="G66" s="14"/>
      <x:c r="H66" s="14" t="str">
        <x:f>IF(F66="","",F66+G66)</x:f>
      </x:c>
      <x:c r="I66" s="14"/>
      <x:c r="J66" s="14" t="str">
        <x:f>IF(A66="","",SUMIF('Customer Receipts'!$C$5:$C$104,A66,'Customer Receipts'!$F$5:$F$104))</x:f>
      </x:c>
      <x:c r="K66" s="14" t="str">
        <x:f>IF(H66="","",H66-J66)</x:f>
      </x:c>
      <x:c r="M66" t="str">
        <x:f>IF(A66="","",IF(COUNTIF($A$5:$A$104,A66)&gt;1,"YES","NO"))</x:f>
      </x:c>
    </x:row>
    <x:row r="67">
      <x:c r="B67" s="10"/>
      <x:c r="F67" s="14"/>
      <x:c r="G67" s="14"/>
      <x:c r="H67" s="14" t="str">
        <x:f>IF(F67="","",F67+G67)</x:f>
      </x:c>
      <x:c r="I67" s="14"/>
      <x:c r="J67" s="14" t="str">
        <x:f>IF(A67="","",SUMIF('Customer Receipts'!$C$5:$C$104,A67,'Customer Receipts'!$F$5:$F$104))</x:f>
      </x:c>
      <x:c r="K67" s="14" t="str">
        <x:f>IF(H67="","",H67-J67)</x:f>
      </x:c>
      <x:c r="M67" t="str">
        <x:f>IF(A67="","",IF(COUNTIF($A$5:$A$104,A67)&gt;1,"YES","NO"))</x:f>
      </x:c>
    </x:row>
    <x:row r="68">
      <x:c r="B68" s="10"/>
      <x:c r="F68" s="14"/>
      <x:c r="G68" s="14"/>
      <x:c r="H68" s="14" t="str">
        <x:f>IF(F68="","",F68+G68)</x:f>
      </x:c>
      <x:c r="I68" s="14"/>
      <x:c r="J68" s="14" t="str">
        <x:f>IF(A68="","",SUMIF('Customer Receipts'!$C$5:$C$104,A68,'Customer Receipts'!$F$5:$F$104))</x:f>
      </x:c>
      <x:c r="K68" s="14" t="str">
        <x:f>IF(H68="","",H68-J68)</x:f>
      </x:c>
      <x:c r="M68" t="str">
        <x:f>IF(A68="","",IF(COUNTIF($A$5:$A$104,A68)&gt;1,"YES","NO"))</x:f>
      </x:c>
    </x:row>
    <x:row r="69">
      <x:c r="B69" s="10"/>
      <x:c r="F69" s="14"/>
      <x:c r="G69" s="14"/>
      <x:c r="H69" s="14" t="str">
        <x:f>IF(F69="","",F69+G69)</x:f>
      </x:c>
      <x:c r="I69" s="14"/>
      <x:c r="J69" s="14" t="str">
        <x:f>IF(A69="","",SUMIF('Customer Receipts'!$C$5:$C$104,A69,'Customer Receipts'!$F$5:$F$104))</x:f>
      </x:c>
      <x:c r="K69" s="14" t="str">
        <x:f>IF(H69="","",H69-J69)</x:f>
      </x:c>
      <x:c r="M69" t="str">
        <x:f>IF(A69="","",IF(COUNTIF($A$5:$A$104,A69)&gt;1,"YES","NO"))</x:f>
      </x:c>
    </x:row>
    <x:row r="70">
      <x:c r="B70" s="10"/>
      <x:c r="F70" s="14"/>
      <x:c r="G70" s="14"/>
      <x:c r="H70" s="14" t="str">
        <x:f>IF(F70="","",F70+G70)</x:f>
      </x:c>
      <x:c r="I70" s="14"/>
      <x:c r="J70" s="14" t="str">
        <x:f>IF(A70="","",SUMIF('Customer Receipts'!$C$5:$C$104,A70,'Customer Receipts'!$F$5:$F$104))</x:f>
      </x:c>
      <x:c r="K70" s="14" t="str">
        <x:f>IF(H70="","",H70-J70)</x:f>
      </x:c>
      <x:c r="M70" t="str">
        <x:f>IF(A70="","",IF(COUNTIF($A$5:$A$104,A70)&gt;1,"YES","NO"))</x:f>
      </x:c>
    </x:row>
    <x:row r="71">
      <x:c r="B71" s="10"/>
      <x:c r="F71" s="14"/>
      <x:c r="G71" s="14"/>
      <x:c r="H71" s="14" t="str">
        <x:f>IF(F71="","",F71+G71)</x:f>
      </x:c>
      <x:c r="I71" s="14"/>
      <x:c r="J71" s="14" t="str">
        <x:f>IF(A71="","",SUMIF('Customer Receipts'!$C$5:$C$104,A71,'Customer Receipts'!$F$5:$F$104))</x:f>
      </x:c>
      <x:c r="K71" s="14" t="str">
        <x:f>IF(H71="","",H71-J71)</x:f>
      </x:c>
      <x:c r="M71" t="str">
        <x:f>IF(A71="","",IF(COUNTIF($A$5:$A$104,A71)&gt;1,"YES","NO"))</x:f>
      </x:c>
    </x:row>
    <x:row r="72">
      <x:c r="B72" s="10"/>
      <x:c r="F72" s="14"/>
      <x:c r="G72" s="14"/>
      <x:c r="H72" s="14" t="str">
        <x:f>IF(F72="","",F72+G72)</x:f>
      </x:c>
      <x:c r="I72" s="14"/>
      <x:c r="J72" s="14" t="str">
        <x:f>IF(A72="","",SUMIF('Customer Receipts'!$C$5:$C$104,A72,'Customer Receipts'!$F$5:$F$104))</x:f>
      </x:c>
      <x:c r="K72" s="14" t="str">
        <x:f>IF(H72="","",H72-J72)</x:f>
      </x:c>
      <x:c r="M72" t="str">
        <x:f>IF(A72="","",IF(COUNTIF($A$5:$A$104,A72)&gt;1,"YES","NO"))</x:f>
      </x:c>
    </x:row>
    <x:row r="73">
      <x:c r="B73" s="10"/>
      <x:c r="F73" s="14"/>
      <x:c r="G73" s="14"/>
      <x:c r="H73" s="14" t="str">
        <x:f>IF(F73="","",F73+G73)</x:f>
      </x:c>
      <x:c r="I73" s="14"/>
      <x:c r="J73" s="14" t="str">
        <x:f>IF(A73="","",SUMIF('Customer Receipts'!$C$5:$C$104,A73,'Customer Receipts'!$F$5:$F$104))</x:f>
      </x:c>
      <x:c r="K73" s="14" t="str">
        <x:f>IF(H73="","",H73-J73)</x:f>
      </x:c>
      <x:c r="M73" t="str">
        <x:f>IF(A73="","",IF(COUNTIF($A$5:$A$104,A73)&gt;1,"YES","NO"))</x:f>
      </x:c>
    </x:row>
    <x:row r="74">
      <x:c r="B74" s="10"/>
      <x:c r="F74" s="14"/>
      <x:c r="G74" s="14"/>
      <x:c r="H74" s="14" t="str">
        <x:f>IF(F74="","",F74+G74)</x:f>
      </x:c>
      <x:c r="I74" s="14"/>
      <x:c r="J74" s="14" t="str">
        <x:f>IF(A74="","",SUMIF('Customer Receipts'!$C$5:$C$104,A74,'Customer Receipts'!$F$5:$F$104))</x:f>
      </x:c>
      <x:c r="K74" s="14" t="str">
        <x:f>IF(H74="","",H74-J74)</x:f>
      </x:c>
      <x:c r="M74" t="str">
        <x:f>IF(A74="","",IF(COUNTIF($A$5:$A$104,A74)&gt;1,"YES","NO"))</x:f>
      </x:c>
    </x:row>
    <x:row r="75">
      <x:c r="B75" s="10"/>
      <x:c r="F75" s="14"/>
      <x:c r="G75" s="14"/>
      <x:c r="H75" s="14" t="str">
        <x:f>IF(F75="","",F75+G75)</x:f>
      </x:c>
      <x:c r="I75" s="14"/>
      <x:c r="J75" s="14" t="str">
        <x:f>IF(A75="","",SUMIF('Customer Receipts'!$C$5:$C$104,A75,'Customer Receipts'!$F$5:$F$104))</x:f>
      </x:c>
      <x:c r="K75" s="14" t="str">
        <x:f>IF(H75="","",H75-J75)</x:f>
      </x:c>
      <x:c r="M75" t="str">
        <x:f>IF(A75="","",IF(COUNTIF($A$5:$A$104,A75)&gt;1,"YES","NO"))</x:f>
      </x:c>
    </x:row>
    <x:row r="76">
      <x:c r="B76" s="10"/>
      <x:c r="F76" s="14"/>
      <x:c r="G76" s="14"/>
      <x:c r="H76" s="14" t="str">
        <x:f>IF(F76="","",F76+G76)</x:f>
      </x:c>
      <x:c r="I76" s="14"/>
      <x:c r="J76" s="14" t="str">
        <x:f>IF(A76="","",SUMIF('Customer Receipts'!$C$5:$C$104,A76,'Customer Receipts'!$F$5:$F$104))</x:f>
      </x:c>
      <x:c r="K76" s="14" t="str">
        <x:f>IF(H76="","",H76-J76)</x:f>
      </x:c>
      <x:c r="M76" t="str">
        <x:f>IF(A76="","",IF(COUNTIF($A$5:$A$104,A76)&gt;1,"YES","NO"))</x:f>
      </x:c>
    </x:row>
    <x:row r="77">
      <x:c r="B77" s="10"/>
      <x:c r="F77" s="14"/>
      <x:c r="G77" s="14"/>
      <x:c r="H77" s="14" t="str">
        <x:f>IF(F77="","",F77+G77)</x:f>
      </x:c>
      <x:c r="I77" s="14"/>
      <x:c r="J77" s="14" t="str">
        <x:f>IF(A77="","",SUMIF('Customer Receipts'!$C$5:$C$104,A77,'Customer Receipts'!$F$5:$F$104))</x:f>
      </x:c>
      <x:c r="K77" s="14" t="str">
        <x:f>IF(H77="","",H77-J77)</x:f>
      </x:c>
      <x:c r="M77" t="str">
        <x:f>IF(A77="","",IF(COUNTIF($A$5:$A$104,A77)&gt;1,"YES","NO"))</x:f>
      </x:c>
    </x:row>
    <x:row r="78">
      <x:c r="B78" s="10"/>
      <x:c r="F78" s="14"/>
      <x:c r="G78" s="14"/>
      <x:c r="H78" s="14" t="str">
        <x:f>IF(F78="","",F78+G78)</x:f>
      </x:c>
      <x:c r="I78" s="14"/>
      <x:c r="J78" s="14" t="str">
        <x:f>IF(A78="","",SUMIF('Customer Receipts'!$C$5:$C$104,A78,'Customer Receipts'!$F$5:$F$104))</x:f>
      </x:c>
      <x:c r="K78" s="14" t="str">
        <x:f>IF(H78="","",H78-J78)</x:f>
      </x:c>
      <x:c r="M78" t="str">
        <x:f>IF(A78="","",IF(COUNTIF($A$5:$A$104,A78)&gt;1,"YES","NO"))</x:f>
      </x:c>
    </x:row>
    <x:row r="79">
      <x:c r="B79" s="10"/>
      <x:c r="F79" s="14"/>
      <x:c r="G79" s="14"/>
      <x:c r="H79" s="14" t="str">
        <x:f>IF(F79="","",F79+G79)</x:f>
      </x:c>
      <x:c r="I79" s="14"/>
      <x:c r="J79" s="14" t="str">
        <x:f>IF(A79="","",SUMIF('Customer Receipts'!$C$5:$C$104,A79,'Customer Receipts'!$F$5:$F$104))</x:f>
      </x:c>
      <x:c r="K79" s="14" t="str">
        <x:f>IF(H79="","",H79-J79)</x:f>
      </x:c>
      <x:c r="M79" t="str">
        <x:f>IF(A79="","",IF(COUNTIF($A$5:$A$104,A79)&gt;1,"YES","NO"))</x:f>
      </x:c>
    </x:row>
    <x:row r="80">
      <x:c r="B80" s="10"/>
      <x:c r="F80" s="14"/>
      <x:c r="G80" s="14"/>
      <x:c r="H80" s="14" t="str">
        <x:f>IF(F80="","",F80+G80)</x:f>
      </x:c>
      <x:c r="I80" s="14"/>
      <x:c r="J80" s="14" t="str">
        <x:f>IF(A80="","",SUMIF('Customer Receipts'!$C$5:$C$104,A80,'Customer Receipts'!$F$5:$F$104))</x:f>
      </x:c>
      <x:c r="K80" s="14" t="str">
        <x:f>IF(H80="","",H80-J80)</x:f>
      </x:c>
      <x:c r="M80" t="str">
        <x:f>IF(A80="","",IF(COUNTIF($A$5:$A$104,A80)&gt;1,"YES","NO"))</x:f>
      </x:c>
    </x:row>
    <x:row r="81">
      <x:c r="B81" s="10"/>
      <x:c r="F81" s="14"/>
      <x:c r="G81" s="14"/>
      <x:c r="H81" s="14" t="str">
        <x:f>IF(F81="","",F81+G81)</x:f>
      </x:c>
      <x:c r="I81" s="14"/>
      <x:c r="J81" s="14" t="str">
        <x:f>IF(A81="","",SUMIF('Customer Receipts'!$C$5:$C$104,A81,'Customer Receipts'!$F$5:$F$104))</x:f>
      </x:c>
      <x:c r="K81" s="14" t="str">
        <x:f>IF(H81="","",H81-J81)</x:f>
      </x:c>
      <x:c r="M81" t="str">
        <x:f>IF(A81="","",IF(COUNTIF($A$5:$A$104,A81)&gt;1,"YES","NO"))</x:f>
      </x:c>
    </x:row>
    <x:row r="82">
      <x:c r="B82" s="10"/>
      <x:c r="F82" s="14"/>
      <x:c r="G82" s="14"/>
      <x:c r="H82" s="14" t="str">
        <x:f>IF(F82="","",F82+G82)</x:f>
      </x:c>
      <x:c r="I82" s="14"/>
      <x:c r="J82" s="14" t="str">
        <x:f>IF(A82="","",SUMIF('Customer Receipts'!$C$5:$C$104,A82,'Customer Receipts'!$F$5:$F$104))</x:f>
      </x:c>
      <x:c r="K82" s="14" t="str">
        <x:f>IF(H82="","",H82-J82)</x:f>
      </x:c>
      <x:c r="M82" t="str">
        <x:f>IF(A82="","",IF(COUNTIF($A$5:$A$104,A82)&gt;1,"YES","NO"))</x:f>
      </x:c>
    </x:row>
    <x:row r="83">
      <x:c r="B83" s="10"/>
      <x:c r="F83" s="14"/>
      <x:c r="G83" s="14"/>
      <x:c r="H83" s="14" t="str">
        <x:f>IF(F83="","",F83+G83)</x:f>
      </x:c>
      <x:c r="I83" s="14"/>
      <x:c r="J83" s="14" t="str">
        <x:f>IF(A83="","",SUMIF('Customer Receipts'!$C$5:$C$104,A83,'Customer Receipts'!$F$5:$F$104))</x:f>
      </x:c>
      <x:c r="K83" s="14" t="str">
        <x:f>IF(H83="","",H83-J83)</x:f>
      </x:c>
      <x:c r="M83" t="str">
        <x:f>IF(A83="","",IF(COUNTIF($A$5:$A$104,A83)&gt;1,"YES","NO"))</x:f>
      </x:c>
    </x:row>
    <x:row r="84">
      <x:c r="B84" s="10"/>
      <x:c r="F84" s="14"/>
      <x:c r="G84" s="14"/>
      <x:c r="H84" s="14" t="str">
        <x:f>IF(F84="","",F84+G84)</x:f>
      </x:c>
      <x:c r="I84" s="14"/>
      <x:c r="J84" s="14" t="str">
        <x:f>IF(A84="","",SUMIF('Customer Receipts'!$C$5:$C$104,A84,'Customer Receipts'!$F$5:$F$104))</x:f>
      </x:c>
      <x:c r="K84" s="14" t="str">
        <x:f>IF(H84="","",H84-J84)</x:f>
      </x:c>
      <x:c r="M84" t="str">
        <x:f>IF(A84="","",IF(COUNTIF($A$5:$A$104,A84)&gt;1,"YES","NO"))</x:f>
      </x:c>
    </x:row>
    <x:row r="85">
      <x:c r="B85" s="10"/>
      <x:c r="F85" s="14"/>
      <x:c r="G85" s="14"/>
      <x:c r="H85" s="14" t="str">
        <x:f>IF(F85="","",F85+G85)</x:f>
      </x:c>
      <x:c r="I85" s="14"/>
      <x:c r="J85" s="14" t="str">
        <x:f>IF(A85="","",SUMIF('Customer Receipts'!$C$5:$C$104,A85,'Customer Receipts'!$F$5:$F$104))</x:f>
      </x:c>
      <x:c r="K85" s="14" t="str">
        <x:f>IF(H85="","",H85-J85)</x:f>
      </x:c>
      <x:c r="M85" t="str">
        <x:f>IF(A85="","",IF(COUNTIF($A$5:$A$104,A85)&gt;1,"YES","NO"))</x:f>
      </x:c>
    </x:row>
    <x:row r="86">
      <x:c r="B86" s="10"/>
      <x:c r="F86" s="14"/>
      <x:c r="G86" s="14"/>
      <x:c r="H86" s="14" t="str">
        <x:f>IF(F86="","",F86+G86)</x:f>
      </x:c>
      <x:c r="I86" s="14"/>
      <x:c r="J86" s="14" t="str">
        <x:f>IF(A86="","",SUMIF('Customer Receipts'!$C$5:$C$104,A86,'Customer Receipts'!$F$5:$F$104))</x:f>
      </x:c>
      <x:c r="K86" s="14" t="str">
        <x:f>IF(H86="","",H86-J86)</x:f>
      </x:c>
      <x:c r="M86" t="str">
        <x:f>IF(A86="","",IF(COUNTIF($A$5:$A$104,A86)&gt;1,"YES","NO"))</x:f>
      </x:c>
    </x:row>
    <x:row r="87">
      <x:c r="B87" s="10"/>
      <x:c r="F87" s="14"/>
      <x:c r="G87" s="14"/>
      <x:c r="H87" s="14" t="str">
        <x:f>IF(F87="","",F87+G87)</x:f>
      </x:c>
      <x:c r="I87" s="14"/>
      <x:c r="J87" s="14" t="str">
        <x:f>IF(A87="","",SUMIF('Customer Receipts'!$C$5:$C$104,A87,'Customer Receipts'!$F$5:$F$104))</x:f>
      </x:c>
      <x:c r="K87" s="14" t="str">
        <x:f>IF(H87="","",H87-J87)</x:f>
      </x:c>
      <x:c r="M87" t="str">
        <x:f>IF(A87="","",IF(COUNTIF($A$5:$A$104,A87)&gt;1,"YES","NO"))</x:f>
      </x:c>
    </x:row>
    <x:row r="88">
      <x:c r="B88" s="10"/>
      <x:c r="F88" s="14"/>
      <x:c r="G88" s="14"/>
      <x:c r="H88" s="14" t="str">
        <x:f>IF(F88="","",F88+G88)</x:f>
      </x:c>
      <x:c r="I88" s="14"/>
      <x:c r="J88" s="14" t="str">
        <x:f>IF(A88="","",SUMIF('Customer Receipts'!$C$5:$C$104,A88,'Customer Receipts'!$F$5:$F$104))</x:f>
      </x:c>
      <x:c r="K88" s="14" t="str">
        <x:f>IF(H88="","",H88-J88)</x:f>
      </x:c>
      <x:c r="M88" t="str">
        <x:f>IF(A88="","",IF(COUNTIF($A$5:$A$104,A88)&gt;1,"YES","NO"))</x:f>
      </x:c>
    </x:row>
    <x:row r="89">
      <x:c r="B89" s="10"/>
      <x:c r="F89" s="14"/>
      <x:c r="G89" s="14"/>
      <x:c r="H89" s="14" t="str">
        <x:f>IF(F89="","",F89+G89)</x:f>
      </x:c>
      <x:c r="I89" s="14"/>
      <x:c r="J89" s="14" t="str">
        <x:f>IF(A89="","",SUMIF('Customer Receipts'!$C$5:$C$104,A89,'Customer Receipts'!$F$5:$F$104))</x:f>
      </x:c>
      <x:c r="K89" s="14" t="str">
        <x:f>IF(H89="","",H89-J89)</x:f>
      </x:c>
      <x:c r="M89" t="str">
        <x:f>IF(A89="","",IF(COUNTIF($A$5:$A$104,A89)&gt;1,"YES","NO"))</x:f>
      </x:c>
    </x:row>
    <x:row r="90">
      <x:c r="B90" s="10"/>
      <x:c r="F90" s="14"/>
      <x:c r="G90" s="14"/>
      <x:c r="H90" s="14" t="str">
        <x:f>IF(F90="","",F90+G90)</x:f>
      </x:c>
      <x:c r="I90" s="14"/>
      <x:c r="J90" s="14" t="str">
        <x:f>IF(A90="","",SUMIF('Customer Receipts'!$C$5:$C$104,A90,'Customer Receipts'!$F$5:$F$104))</x:f>
      </x:c>
      <x:c r="K90" s="14" t="str">
        <x:f>IF(H90="","",H90-J90)</x:f>
      </x:c>
      <x:c r="M90" t="str">
        <x:f>IF(A90="","",IF(COUNTIF($A$5:$A$104,A90)&gt;1,"YES","NO"))</x:f>
      </x:c>
    </x:row>
    <x:row r="91">
      <x:c r="B91" s="10"/>
      <x:c r="F91" s="14"/>
      <x:c r="G91" s="14"/>
      <x:c r="H91" s="14" t="str">
        <x:f>IF(F91="","",F91+G91)</x:f>
      </x:c>
      <x:c r="I91" s="14"/>
      <x:c r="J91" s="14" t="str">
        <x:f>IF(A91="","",SUMIF('Customer Receipts'!$C$5:$C$104,A91,'Customer Receipts'!$F$5:$F$104))</x:f>
      </x:c>
      <x:c r="K91" s="14" t="str">
        <x:f>IF(H91="","",H91-J91)</x:f>
      </x:c>
      <x:c r="M91" t="str">
        <x:f>IF(A91="","",IF(COUNTIF($A$5:$A$104,A91)&gt;1,"YES","NO"))</x:f>
      </x:c>
    </x:row>
    <x:row r="92">
      <x:c r="B92" s="10"/>
      <x:c r="F92" s="14"/>
      <x:c r="G92" s="14"/>
      <x:c r="H92" s="14" t="str">
        <x:f>IF(F92="","",F92+G92)</x:f>
      </x:c>
      <x:c r="I92" s="14"/>
      <x:c r="J92" s="14" t="str">
        <x:f>IF(A92="","",SUMIF('Customer Receipts'!$C$5:$C$104,A92,'Customer Receipts'!$F$5:$F$104))</x:f>
      </x:c>
      <x:c r="K92" s="14" t="str">
        <x:f>IF(H92="","",H92-J92)</x:f>
      </x:c>
      <x:c r="M92" t="str">
        <x:f>IF(A92="","",IF(COUNTIF($A$5:$A$104,A92)&gt;1,"YES","NO"))</x:f>
      </x:c>
    </x:row>
    <x:row r="93">
      <x:c r="B93" s="10"/>
      <x:c r="F93" s="14"/>
      <x:c r="G93" s="14"/>
      <x:c r="H93" s="14" t="str">
        <x:f>IF(F93="","",F93+G93)</x:f>
      </x:c>
      <x:c r="I93" s="14"/>
      <x:c r="J93" s="14" t="str">
        <x:f>IF(A93="","",SUMIF('Customer Receipts'!$C$5:$C$104,A93,'Customer Receipts'!$F$5:$F$104))</x:f>
      </x:c>
      <x:c r="K93" s="14" t="str">
        <x:f>IF(H93="","",H93-J93)</x:f>
      </x:c>
      <x:c r="M93" t="str">
        <x:f>IF(A93="","",IF(COUNTIF($A$5:$A$104,A93)&gt;1,"YES","NO"))</x:f>
      </x:c>
    </x:row>
    <x:row r="94">
      <x:c r="B94" s="10"/>
      <x:c r="F94" s="14"/>
      <x:c r="G94" s="14"/>
      <x:c r="H94" s="14" t="str">
        <x:f>IF(F94="","",F94+G94)</x:f>
      </x:c>
      <x:c r="I94" s="14"/>
      <x:c r="J94" s="14" t="str">
        <x:f>IF(A94="","",SUMIF('Customer Receipts'!$C$5:$C$104,A94,'Customer Receipts'!$F$5:$F$104))</x:f>
      </x:c>
      <x:c r="K94" s="14" t="str">
        <x:f>IF(H94="","",H94-J94)</x:f>
      </x:c>
      <x:c r="M94" t="str">
        <x:f>IF(A94="","",IF(COUNTIF($A$5:$A$104,A94)&gt;1,"YES","NO"))</x:f>
      </x:c>
    </x:row>
    <x:row r="95">
      <x:c r="B95" s="10"/>
      <x:c r="F95" s="14"/>
      <x:c r="G95" s="14"/>
      <x:c r="H95" s="14" t="str">
        <x:f>IF(F95="","",F95+G95)</x:f>
      </x:c>
      <x:c r="I95" s="14"/>
      <x:c r="J95" s="14" t="str">
        <x:f>IF(A95="","",SUMIF('Customer Receipts'!$C$5:$C$104,A95,'Customer Receipts'!$F$5:$F$104))</x:f>
      </x:c>
      <x:c r="K95" s="14" t="str">
        <x:f>IF(H95="","",H95-J95)</x:f>
      </x:c>
      <x:c r="M95" t="str">
        <x:f>IF(A95="","",IF(COUNTIF($A$5:$A$104,A95)&gt;1,"YES","NO"))</x:f>
      </x:c>
    </x:row>
    <x:row r="96">
      <x:c r="B96" s="10"/>
      <x:c r="F96" s="14"/>
      <x:c r="G96" s="14"/>
      <x:c r="H96" s="14" t="str">
        <x:f>IF(F96="","",F96+G96)</x:f>
      </x:c>
      <x:c r="I96" s="14"/>
      <x:c r="J96" s="14" t="str">
        <x:f>IF(A96="","",SUMIF('Customer Receipts'!$C$5:$C$104,A96,'Customer Receipts'!$F$5:$F$104))</x:f>
      </x:c>
      <x:c r="K96" s="14" t="str">
        <x:f>IF(H96="","",H96-J96)</x:f>
      </x:c>
      <x:c r="M96" t="str">
        <x:f>IF(A96="","",IF(COUNTIF($A$5:$A$104,A96)&gt;1,"YES","NO"))</x:f>
      </x:c>
    </x:row>
    <x:row r="97">
      <x:c r="B97" s="10"/>
      <x:c r="F97" s="14"/>
      <x:c r="G97" s="14"/>
      <x:c r="H97" s="14" t="str">
        <x:f>IF(F97="","",F97+G97)</x:f>
      </x:c>
      <x:c r="I97" s="14"/>
      <x:c r="J97" s="14" t="str">
        <x:f>IF(A97="","",SUMIF('Customer Receipts'!$C$5:$C$104,A97,'Customer Receipts'!$F$5:$F$104))</x:f>
      </x:c>
      <x:c r="K97" s="14" t="str">
        <x:f>IF(H97="","",H97-J97)</x:f>
      </x:c>
      <x:c r="M97" t="str">
        <x:f>IF(A97="","",IF(COUNTIF($A$5:$A$104,A97)&gt;1,"YES","NO"))</x:f>
      </x:c>
    </x:row>
    <x:row r="98">
      <x:c r="B98" s="10"/>
      <x:c r="F98" s="14"/>
      <x:c r="G98" s="14"/>
      <x:c r="H98" s="14" t="str">
        <x:f>IF(F98="","",F98+G98)</x:f>
      </x:c>
      <x:c r="I98" s="14"/>
      <x:c r="J98" s="14" t="str">
        <x:f>IF(A98="","",SUMIF('Customer Receipts'!$C$5:$C$104,A98,'Customer Receipts'!$F$5:$F$104))</x:f>
      </x:c>
      <x:c r="K98" s="14" t="str">
        <x:f>IF(H98="","",H98-J98)</x:f>
      </x:c>
      <x:c r="M98" t="str">
        <x:f>IF(A98="","",IF(COUNTIF($A$5:$A$104,A98)&gt;1,"YES","NO"))</x:f>
      </x:c>
    </x:row>
    <x:row r="99">
      <x:c r="B99" s="10"/>
      <x:c r="F99" s="14"/>
      <x:c r="G99" s="14"/>
      <x:c r="H99" s="14" t="str">
        <x:f>IF(F99="","",F99+G99)</x:f>
      </x:c>
      <x:c r="I99" s="14"/>
      <x:c r="J99" s="14" t="str">
        <x:f>IF(A99="","",SUMIF('Customer Receipts'!$C$5:$C$104,A99,'Customer Receipts'!$F$5:$F$104))</x:f>
      </x:c>
      <x:c r="K99" s="14" t="str">
        <x:f>IF(H99="","",H99-J99)</x:f>
      </x:c>
      <x:c r="M99" t="str">
        <x:f>IF(A99="","",IF(COUNTIF($A$5:$A$104,A99)&gt;1,"YES","NO"))</x:f>
      </x:c>
    </x:row>
    <x:row r="100">
      <x:c r="B100" s="10"/>
      <x:c r="F100" s="14"/>
      <x:c r="G100" s="14"/>
      <x:c r="H100" s="14" t="str">
        <x:f>IF(F100="","",F100+G100)</x:f>
      </x:c>
      <x:c r="I100" s="14"/>
      <x:c r="J100" s="14" t="str">
        <x:f>IF(A100="","",SUMIF('Customer Receipts'!$C$5:$C$104,A100,'Customer Receipts'!$F$5:$F$104))</x:f>
      </x:c>
      <x:c r="K100" s="14" t="str">
        <x:f>IF(H100="","",H100-J100)</x:f>
      </x:c>
      <x:c r="M100" t="str">
        <x:f>IF(A100="","",IF(COUNTIF($A$5:$A$104,A100)&gt;1,"YES","NO"))</x:f>
      </x:c>
    </x:row>
    <x:row r="101">
      <x:c r="B101" s="10"/>
      <x:c r="F101" s="14"/>
      <x:c r="G101" s="14"/>
      <x:c r="H101" s="14" t="str">
        <x:f>IF(F101="","",F101+G101)</x:f>
      </x:c>
      <x:c r="I101" s="14"/>
      <x:c r="J101" s="14" t="str">
        <x:f>IF(A101="","",SUMIF('Customer Receipts'!$C$5:$C$104,A101,'Customer Receipts'!$F$5:$F$104))</x:f>
      </x:c>
      <x:c r="K101" s="14" t="str">
        <x:f>IF(H101="","",H101-J101)</x:f>
      </x:c>
      <x:c r="M101" t="str">
        <x:f>IF(A101="","",IF(COUNTIF($A$5:$A$104,A101)&gt;1,"YES","NO"))</x:f>
      </x:c>
    </x:row>
    <x:row r="102">
      <x:c r="B102" s="10"/>
      <x:c r="F102" s="14"/>
      <x:c r="G102" s="14"/>
      <x:c r="H102" s="14" t="str">
        <x:f>IF(F102="","",F102+G102)</x:f>
      </x:c>
      <x:c r="I102" s="14"/>
      <x:c r="J102" s="14" t="str">
        <x:f>IF(A102="","",SUMIF('Customer Receipts'!$C$5:$C$104,A102,'Customer Receipts'!$F$5:$F$104))</x:f>
      </x:c>
      <x:c r="K102" s="14" t="str">
        <x:f>IF(H102="","",H102-J102)</x:f>
      </x:c>
      <x:c r="M102" t="str">
        <x:f>IF(A102="","",IF(COUNTIF($A$5:$A$104,A102)&gt;1,"YES","NO"))</x:f>
      </x:c>
    </x:row>
    <x:row r="103">
      <x:c r="B103" s="10"/>
      <x:c r="F103" s="14"/>
      <x:c r="G103" s="14"/>
      <x:c r="H103" s="14" t="str">
        <x:f>IF(F103="","",F103+G103)</x:f>
      </x:c>
      <x:c r="I103" s="14"/>
      <x:c r="J103" s="14" t="str">
        <x:f>IF(A103="","",SUMIF('Customer Receipts'!$C$5:$C$104,A103,'Customer Receipts'!$F$5:$F$104))</x:f>
      </x:c>
      <x:c r="K103" s="14" t="str">
        <x:f>IF(H103="","",H103-J103)</x:f>
      </x:c>
      <x:c r="M103" t="str">
        <x:f>IF(A103="","",IF(COUNTIF($A$5:$A$104,A103)&gt;1,"YES","NO"))</x:f>
      </x:c>
    </x:row>
    <x:row r="104">
      <x:c r="B104" s="10"/>
      <x:c r="F104" s="14"/>
      <x:c r="G104" s="14"/>
      <x:c r="H104" s="14" t="str">
        <x:f>IF(F104="","",F104+G104)</x:f>
      </x:c>
      <x:c r="I104" s="14"/>
      <x:c r="J104" s="14" t="str">
        <x:f>IF(A104="","",SUMIF('Customer Receipts'!$C$5:$C$104,A104,'Customer Receipts'!$F$5:$F$104))</x:f>
      </x:c>
      <x:c r="K104" s="14" t="str">
        <x:f>IF(H104="","",H104-J104)</x:f>
      </x:c>
      <x:c r="M104" t="str">
        <x:f>IF(A104="","",IF(COUNTIF($A$5:$A$104,A104)&gt;1,"YES","NO"))</x:f>
      </x:c>
    </x:row>
  </x:sheetData>
  <x:mergeCells>
    <x:mergeCell ref="A1:N1"/>
    <x:mergeCell ref="A2:N2"/>
  </x:mergeCells>
  <x:pageMargins left="0.7" right="0.7" top="0.75" bottom="0.75" header="0.3" footer="0.3"/>
</x:worksheet>
</file>

<file path=xl/worksheets/sheet33.xml><?xml version="1.0" encoding="utf-8"?>
<x:worksheet xmlns:x="http://schemas.openxmlformats.org/spreadsheetml/2006/main">
  <x:sheetViews>
    <x:sheetView showGridLines="0" workbookViewId="0"/>
  </x:sheetViews>
  <x:sheetFormatPr defaultRowHeight="15"/>
  <x:cols>
    <x:col min="1" max="1" width="16" hidden="0" customWidth="1"/>
    <x:col min="2" max="2" width="13" hidden="0" customWidth="1"/>
    <x:col min="3" max="3" width="18" hidden="0" customWidth="1"/>
    <x:col min="4" max="4" width="14" hidden="0" customWidth="1"/>
    <x:col min="5" max="5" width="20" hidden="0" customWidth="1"/>
    <x:col min="6" max="6" width="14" hidden="0" customWidth="1"/>
    <x:col min="7" max="7" width="12" hidden="0" customWidth="1"/>
    <x:col min="8" max="8" width="18" hidden="0" customWidth="1"/>
    <x:col min="9" max="9" width="14" hidden="0" customWidth="1"/>
    <x:col min="10" max="10" width="14" hidden="0" customWidth="1"/>
    <x:col min="11" max="11" width="14" hidden="0" customWidth="1"/>
  </x:cols>
  <x:sheetData>
    <x:row r="1">
      <x:c r="A1" s="2" t="str">
        <x:v>Customer Receipts</x:v>
      </x:c>
    </x:row>
    <x:row r="2">
      <x:c r="A2" s="5" t="str">
        <x:v>Enter approved source data only. Formula/control columns should not be overwritten.</x:v>
      </x:c>
    </x:row>
    <x:row r="4">
      <x:c r="A4" s="9" t="str">
        <x:v>Receipt ID</x:v>
      </x:c>
      <x:c r="B4" s="9" t="str">
        <x:v>Receipt Date</x:v>
      </x:c>
      <x:c r="C4" s="9" t="str">
        <x:v>Invoice No</x:v>
      </x:c>
      <x:c r="D4" s="9" t="str">
        <x:v>Customer ID</x:v>
      </x:c>
      <x:c r="E4" s="9" t="str">
        <x:v>Bank/Cash Ref</x:v>
      </x:c>
      <x:c r="F4" s="9" t="str">
        <x:v>Amount</x:v>
      </x:c>
      <x:c r="G4" s="9" t="str">
        <x:v>Mode</x:v>
      </x:c>
      <x:c r="H4" s="9" t="str">
        <x:v>Bank Account</x:v>
      </x:c>
      <x:c r="I4" s="9" t="str">
        <x:v>Maker</x:v>
      </x:c>
      <x:c r="J4" s="9" t="str">
        <x:v>Checker</x:v>
      </x:c>
      <x:c r="K4" s="9" t="str">
        <x:v>Status</x:v>
      </x:c>
    </x:row>
    <x:row r="5">
      <x:c r="B5" s="10"/>
      <x:c r="F5" s="14"/>
    </x:row>
    <x:row r="6">
      <x:c r="B6" s="10"/>
      <x:c r="F6" s="14"/>
    </x:row>
    <x:row r="7">
      <x:c r="B7" s="10"/>
      <x:c r="F7" s="14"/>
    </x:row>
    <x:row r="8">
      <x:c r="B8" s="10"/>
      <x:c r="F8" s="14"/>
    </x:row>
    <x:row r="9">
      <x:c r="B9" s="10"/>
      <x:c r="F9" s="14"/>
    </x:row>
    <x:row r="10">
      <x:c r="B10" s="10"/>
      <x:c r="F10" s="14"/>
    </x:row>
    <x:row r="11">
      <x:c r="B11" s="10"/>
      <x:c r="F11" s="14"/>
    </x:row>
    <x:row r="12">
      <x:c r="B12" s="10"/>
      <x:c r="F12" s="14"/>
    </x:row>
    <x:row r="13">
      <x:c r="B13" s="10"/>
      <x:c r="F13" s="14"/>
    </x:row>
    <x:row r="14">
      <x:c r="B14" s="10"/>
      <x:c r="F14" s="14"/>
    </x:row>
    <x:row r="15">
      <x:c r="B15" s="10"/>
      <x:c r="F15" s="14"/>
    </x:row>
    <x:row r="16">
      <x:c r="B16" s="10"/>
      <x:c r="F16" s="14"/>
    </x:row>
    <x:row r="17">
      <x:c r="B17" s="10"/>
      <x:c r="F17" s="14"/>
    </x:row>
    <x:row r="18">
      <x:c r="B18" s="10"/>
      <x:c r="F18" s="14"/>
    </x:row>
    <x:row r="19">
      <x:c r="B19" s="10"/>
      <x:c r="F19" s="14"/>
    </x:row>
    <x:row r="20">
      <x:c r="B20" s="10"/>
      <x:c r="F20" s="14"/>
    </x:row>
    <x:row r="21">
      <x:c r="B21" s="10"/>
      <x:c r="F21" s="14"/>
    </x:row>
    <x:row r="22">
      <x:c r="B22" s="10"/>
      <x:c r="F22" s="14"/>
    </x:row>
    <x:row r="23">
      <x:c r="B23" s="10"/>
      <x:c r="F23" s="14"/>
    </x:row>
    <x:row r="24">
      <x:c r="B24" s="10"/>
      <x:c r="F24" s="14"/>
    </x:row>
    <x:row r="25">
      <x:c r="B25" s="10"/>
      <x:c r="F25" s="14"/>
    </x:row>
    <x:row r="26">
      <x:c r="B26" s="10"/>
      <x:c r="F26" s="14"/>
    </x:row>
    <x:row r="27">
      <x:c r="B27" s="10"/>
      <x:c r="F27" s="14"/>
    </x:row>
    <x:row r="28">
      <x:c r="B28" s="10"/>
      <x:c r="F28" s="14"/>
    </x:row>
    <x:row r="29">
      <x:c r="B29" s="10"/>
      <x:c r="F29" s="14"/>
    </x:row>
    <x:row r="30">
      <x:c r="B30" s="10"/>
      <x:c r="F30" s="14"/>
    </x:row>
    <x:row r="31">
      <x:c r="B31" s="10"/>
      <x:c r="F31" s="14"/>
    </x:row>
    <x:row r="32">
      <x:c r="B32" s="10"/>
      <x:c r="F32" s="14"/>
    </x:row>
    <x:row r="33">
      <x:c r="B33" s="10"/>
      <x:c r="F33" s="14"/>
    </x:row>
    <x:row r="34">
      <x:c r="B34" s="10"/>
      <x:c r="F34" s="14"/>
    </x:row>
    <x:row r="35">
      <x:c r="B35" s="10"/>
      <x:c r="F35" s="14"/>
    </x:row>
    <x:row r="36">
      <x:c r="B36" s="10"/>
      <x:c r="F36" s="14"/>
    </x:row>
    <x:row r="37">
      <x:c r="B37" s="10"/>
      <x:c r="F37" s="14"/>
    </x:row>
    <x:row r="38">
      <x:c r="B38" s="10"/>
      <x:c r="F38" s="14"/>
    </x:row>
    <x:row r="39">
      <x:c r="B39" s="10"/>
      <x:c r="F39" s="14"/>
    </x:row>
    <x:row r="40">
      <x:c r="B40" s="10"/>
      <x:c r="F40" s="14"/>
    </x:row>
    <x:row r="41">
      <x:c r="B41" s="10"/>
      <x:c r="F41" s="14"/>
    </x:row>
    <x:row r="42">
      <x:c r="B42" s="10"/>
      <x:c r="F42" s="14"/>
    </x:row>
    <x:row r="43">
      <x:c r="B43" s="10"/>
      <x:c r="F43" s="14"/>
    </x:row>
    <x:row r="44">
      <x:c r="B44" s="10"/>
      <x:c r="F44" s="14"/>
    </x:row>
    <x:row r="45">
      <x:c r="B45" s="10"/>
      <x:c r="F45" s="14"/>
    </x:row>
    <x:row r="46">
      <x:c r="B46" s="10"/>
      <x:c r="F46" s="14"/>
    </x:row>
    <x:row r="47">
      <x:c r="B47" s="10"/>
      <x:c r="F47" s="14"/>
    </x:row>
    <x:row r="48">
      <x:c r="B48" s="10"/>
      <x:c r="F48" s="14"/>
    </x:row>
    <x:row r="49">
      <x:c r="B49" s="10"/>
      <x:c r="F49" s="14"/>
    </x:row>
    <x:row r="50">
      <x:c r="B50" s="10"/>
      <x:c r="F50" s="14"/>
    </x:row>
    <x:row r="51">
      <x:c r="B51" s="10"/>
      <x:c r="F51" s="14"/>
    </x:row>
    <x:row r="52">
      <x:c r="B52" s="10"/>
      <x:c r="F52" s="14"/>
    </x:row>
    <x:row r="53">
      <x:c r="B53" s="10"/>
      <x:c r="F53" s="14"/>
    </x:row>
    <x:row r="54">
      <x:c r="B54" s="10"/>
      <x:c r="F54" s="14"/>
    </x:row>
    <x:row r="55">
      <x:c r="B55" s="10"/>
      <x:c r="F55" s="14"/>
    </x:row>
    <x:row r="56">
      <x:c r="B56" s="10"/>
      <x:c r="F56" s="14"/>
    </x:row>
    <x:row r="57">
      <x:c r="B57" s="10"/>
      <x:c r="F57" s="14"/>
    </x:row>
    <x:row r="58">
      <x:c r="B58" s="10"/>
      <x:c r="F58" s="14"/>
    </x:row>
    <x:row r="59">
      <x:c r="B59" s="10"/>
      <x:c r="F59" s="14"/>
    </x:row>
    <x:row r="60">
      <x:c r="B60" s="10"/>
      <x:c r="F60" s="14"/>
    </x:row>
    <x:row r="61">
      <x:c r="B61" s="10"/>
      <x:c r="F61" s="14"/>
    </x:row>
    <x:row r="62">
      <x:c r="B62" s="10"/>
      <x:c r="F62" s="14"/>
    </x:row>
    <x:row r="63">
      <x:c r="B63" s="10"/>
      <x:c r="F63" s="14"/>
    </x:row>
    <x:row r="64">
      <x:c r="B64" s="10"/>
      <x:c r="F64" s="14"/>
    </x:row>
    <x:row r="65">
      <x:c r="B65" s="10"/>
      <x:c r="F65" s="14"/>
    </x:row>
    <x:row r="66">
      <x:c r="B66" s="10"/>
      <x:c r="F66" s="14"/>
    </x:row>
    <x:row r="67">
      <x:c r="B67" s="10"/>
      <x:c r="F67" s="14"/>
    </x:row>
    <x:row r="68">
      <x:c r="B68" s="10"/>
      <x:c r="F68" s="14"/>
    </x:row>
    <x:row r="69">
      <x:c r="B69" s="10"/>
      <x:c r="F69" s="14"/>
    </x:row>
    <x:row r="70">
      <x:c r="B70" s="10"/>
      <x:c r="F70" s="14"/>
    </x:row>
    <x:row r="71">
      <x:c r="B71" s="10"/>
      <x:c r="F71" s="14"/>
    </x:row>
    <x:row r="72">
      <x:c r="B72" s="10"/>
      <x:c r="F72" s="14"/>
    </x:row>
    <x:row r="73">
      <x:c r="B73" s="10"/>
      <x:c r="F73" s="14"/>
    </x:row>
    <x:row r="74">
      <x:c r="B74" s="10"/>
      <x:c r="F74" s="14"/>
    </x:row>
    <x:row r="75">
      <x:c r="B75" s="10"/>
      <x:c r="F75" s="14"/>
    </x:row>
    <x:row r="76">
      <x:c r="B76" s="10"/>
      <x:c r="F76" s="14"/>
    </x:row>
    <x:row r="77">
      <x:c r="B77" s="10"/>
      <x:c r="F77" s="14"/>
    </x:row>
    <x:row r="78">
      <x:c r="B78" s="10"/>
      <x:c r="F78" s="14"/>
    </x:row>
    <x:row r="79">
      <x:c r="B79" s="10"/>
      <x:c r="F79" s="14"/>
    </x:row>
    <x:row r="80">
      <x:c r="B80" s="10"/>
      <x:c r="F80" s="14"/>
    </x:row>
    <x:row r="81">
      <x:c r="B81" s="10"/>
      <x:c r="F81" s="14"/>
    </x:row>
    <x:row r="82">
      <x:c r="B82" s="10"/>
      <x:c r="F82" s="14"/>
    </x:row>
    <x:row r="83">
      <x:c r="B83" s="10"/>
      <x:c r="F83" s="14"/>
    </x:row>
    <x:row r="84">
      <x:c r="B84" s="10"/>
      <x:c r="F84" s="14"/>
    </x:row>
    <x:row r="85">
      <x:c r="B85" s="10"/>
      <x:c r="F85" s="14"/>
    </x:row>
    <x:row r="86">
      <x:c r="B86" s="10"/>
      <x:c r="F86" s="14"/>
    </x:row>
    <x:row r="87">
      <x:c r="B87" s="10"/>
      <x:c r="F87" s="14"/>
    </x:row>
    <x:row r="88">
      <x:c r="B88" s="10"/>
      <x:c r="F88" s="14"/>
    </x:row>
    <x:row r="89">
      <x:c r="B89" s="10"/>
      <x:c r="F89" s="14"/>
    </x:row>
    <x:row r="90">
      <x:c r="B90" s="10"/>
      <x:c r="F90" s="14"/>
    </x:row>
    <x:row r="91">
      <x:c r="B91" s="10"/>
      <x:c r="F91" s="14"/>
    </x:row>
    <x:row r="92">
      <x:c r="B92" s="10"/>
      <x:c r="F92" s="14"/>
    </x:row>
    <x:row r="93">
      <x:c r="B93" s="10"/>
      <x:c r="F93" s="14"/>
    </x:row>
    <x:row r="94">
      <x:c r="B94" s="10"/>
      <x:c r="F94" s="14"/>
    </x:row>
    <x:row r="95">
      <x:c r="B95" s="10"/>
      <x:c r="F95" s="14"/>
    </x:row>
    <x:row r="96">
      <x:c r="B96" s="10"/>
      <x:c r="F96" s="14"/>
    </x:row>
    <x:row r="97">
      <x:c r="B97" s="10"/>
      <x:c r="F97" s="14"/>
    </x:row>
    <x:row r="98">
      <x:c r="B98" s="10"/>
      <x:c r="F98" s="14"/>
    </x:row>
    <x:row r="99">
      <x:c r="B99" s="10"/>
      <x:c r="F99" s="14"/>
    </x:row>
    <x:row r="100">
      <x:c r="B100" s="10"/>
      <x:c r="F100" s="14"/>
    </x:row>
    <x:row r="101">
      <x:c r="B101" s="10"/>
      <x:c r="F101" s="14"/>
    </x:row>
    <x:row r="102">
      <x:c r="B102" s="10"/>
      <x:c r="F102" s="14"/>
    </x:row>
    <x:row r="103">
      <x:c r="B103" s="10"/>
      <x:c r="F103" s="14"/>
    </x:row>
    <x:row r="104">
      <x:c r="B104" s="10"/>
      <x:c r="F104" s="14"/>
    </x:row>
  </x:sheetData>
  <x:mergeCells>
    <x:mergeCell ref="A1:K1"/>
    <x:mergeCell ref="A2:K2"/>
  </x:mergeCells>
  <x:pageMargins left="0.7" right="0.7" top="0.75" bottom="0.75" header="0.3" footer="0.3"/>
</x:worksheet>
</file>

<file path=xl/worksheets/sheet34.xml><?xml version="1.0" encoding="utf-8"?>
<x:worksheet xmlns:x="http://schemas.openxmlformats.org/spreadsheetml/2006/main">
  <x:sheetViews>
    <x:sheetView showGridLines="0" workbookViewId="0"/>
  </x:sheetViews>
  <x:sheetFormatPr defaultRowHeight="15"/>
  <x:cols>
    <x:col min="1" max="1" width="16" hidden="0" customWidth="1"/>
    <x:col min="2" max="2" width="14" hidden="0" customWidth="1"/>
    <x:col min="3" max="3" width="20" hidden="0" customWidth="1"/>
    <x:col min="4" max="4" width="13" hidden="0" customWidth="1"/>
    <x:col min="5" max="5" width="18" hidden="0" customWidth="1"/>
    <x:col min="6" max="6" width="18" hidden="0" customWidth="1"/>
    <x:col min="7" max="7" width="14" hidden="0" customWidth="1"/>
    <x:col min="8" max="8" width="14" hidden="0" customWidth="1"/>
    <x:col min="9" max="9" width="14" hidden="0" customWidth="1"/>
    <x:col min="10" max="10" width="16" hidden="0" customWidth="1"/>
    <x:col min="11" max="11" width="13" hidden="0" customWidth="1"/>
    <x:col min="12" max="12" width="14" hidden="0" customWidth="1"/>
    <x:col min="13" max="13" width="14" hidden="0" customWidth="1"/>
    <x:col min="14" max="14" width="18" hidden="0" customWidth="1"/>
    <x:col min="15" max="15" width="14" hidden="0" customWidth="1"/>
    <x:col min="16" max="16" width="24" hidden="0" customWidth="1"/>
  </x:cols>
  <x:sheetData>
    <x:row r="1">
      <x:c r="A1" s="2" t="str">
        <x:v>Supplier Bills</x:v>
      </x:c>
    </x:row>
    <x:row r="2">
      <x:c r="A2" s="5" t="str">
        <x:v>Enter approved source data only. Formula/control columns should not be overwritten.</x:v>
      </x:c>
    </x:row>
    <x:row r="4">
      <x:c r="A4" s="9" t="str">
        <x:v>Bill ID</x:v>
      </x:c>
      <x:c r="B4" s="9" t="str">
        <x:v>Supplier ID</x:v>
      </x:c>
      <x:c r="C4" s="9" t="str">
        <x:v>Supplier Invoice</x:v>
      </x:c>
      <x:c r="D4" s="9" t="str">
        <x:v>Bill Date</x:v>
      </x:c>
      <x:c r="E4" s="9" t="str">
        <x:v>Trip/Booking ID</x:v>
      </x:c>
      <x:c r="F4" s="9" t="str">
        <x:v>Profit Centre</x:v>
      </x:c>
      <x:c r="G4" s="9" t="str">
        <x:v>Taxable</x:v>
      </x:c>
      <x:c r="H4" s="9" t="str">
        <x:v>VAT/GST</x:v>
      </x:c>
      <x:c r="I4" s="9" t="str">
        <x:v>TDS</x:v>
      </x:c>
      <x:c r="J4" s="9" t="str">
        <x:v>Net Payable</x:v>
      </x:c>
      <x:c r="K4" s="9" t="str">
        <x:v>Due Date</x:v>
      </x:c>
      <x:c r="L4" s="9" t="str">
        <x:v>Paid</x:v>
      </x:c>
      <x:c r="M4" s="9" t="str">
        <x:v>Outstanding</x:v>
      </x:c>
      <x:c r="N4" s="9" t="str">
        <x:v>Approval Status</x:v>
      </x:c>
      <x:c r="O4" s="9" t="str">
        <x:v>Duplicate?</x:v>
      </x:c>
      <x:c r="P4" s="9" t="str">
        <x:v>Exception</x:v>
      </x:c>
    </x:row>
    <x:row r="5">
      <x:c r="D5" s="10"/>
      <x:c r="G5" s="14"/>
      <x:c r="H5" s="14"/>
      <x:c r="I5" s="14"/>
      <x:c r="J5" s="14" t="str">
        <x:f>IF(G5="","",G5+H5-I5)</x:f>
      </x:c>
      <x:c r="K5" s="14"/>
      <x:c r="L5" s="14" t="str">
        <x:f>IF(A5="","",SUMIF('Supplier Payments'!$C$5:$C$104,A5,'Supplier Payments'!$F$5:$F$104))</x:f>
      </x:c>
      <x:c r="M5" s="14" t="str">
        <x:f>IF(J5="","",J5-L5)</x:f>
      </x:c>
      <x:c r="O5" t="str">
        <x:f>IF(C5="","",IF(COUNTIFS($B$5:$B$104,B5,$C$5:$C$104,C5)&gt;1,"YES","NO"))</x:f>
      </x:c>
    </x:row>
    <x:row r="6">
      <x:c r="D6" s="10"/>
      <x:c r="G6" s="14"/>
      <x:c r="H6" s="14"/>
      <x:c r="I6" s="14"/>
      <x:c r="J6" s="14" t="str">
        <x:f>IF(G6="","",G6+H6-I6)</x:f>
      </x:c>
      <x:c r="K6" s="14"/>
      <x:c r="L6" s="14" t="str">
        <x:f>IF(A6="","",SUMIF('Supplier Payments'!$C$5:$C$104,A6,'Supplier Payments'!$F$5:$F$104))</x:f>
      </x:c>
      <x:c r="M6" s="14" t="str">
        <x:f>IF(J6="","",J6-L6)</x:f>
      </x:c>
      <x:c r="O6" t="str">
        <x:f>IF(C6="","",IF(COUNTIFS($B$5:$B$104,B6,$C$5:$C$104,C6)&gt;1,"YES","NO"))</x:f>
      </x:c>
    </x:row>
    <x:row r="7">
      <x:c r="D7" s="10"/>
      <x:c r="G7" s="14"/>
      <x:c r="H7" s="14"/>
      <x:c r="I7" s="14"/>
      <x:c r="J7" s="14" t="str">
        <x:f>IF(G7="","",G7+H7-I7)</x:f>
      </x:c>
      <x:c r="K7" s="14"/>
      <x:c r="L7" s="14" t="str">
        <x:f>IF(A7="","",SUMIF('Supplier Payments'!$C$5:$C$104,A7,'Supplier Payments'!$F$5:$F$104))</x:f>
      </x:c>
      <x:c r="M7" s="14" t="str">
        <x:f>IF(J7="","",J7-L7)</x:f>
      </x:c>
      <x:c r="O7" t="str">
        <x:f>IF(C7="","",IF(COUNTIFS($B$5:$B$104,B7,$C$5:$C$104,C7)&gt;1,"YES","NO"))</x:f>
      </x:c>
    </x:row>
    <x:row r="8">
      <x:c r="D8" s="10"/>
      <x:c r="G8" s="14"/>
      <x:c r="H8" s="14"/>
      <x:c r="I8" s="14"/>
      <x:c r="J8" s="14" t="str">
        <x:f>IF(G8="","",G8+H8-I8)</x:f>
      </x:c>
      <x:c r="K8" s="14"/>
      <x:c r="L8" s="14" t="str">
        <x:f>IF(A8="","",SUMIF('Supplier Payments'!$C$5:$C$104,A8,'Supplier Payments'!$F$5:$F$104))</x:f>
      </x:c>
      <x:c r="M8" s="14" t="str">
        <x:f>IF(J8="","",J8-L8)</x:f>
      </x:c>
      <x:c r="O8" t="str">
        <x:f>IF(C8="","",IF(COUNTIFS($B$5:$B$104,B8,$C$5:$C$104,C8)&gt;1,"YES","NO"))</x:f>
      </x:c>
    </x:row>
    <x:row r="9">
      <x:c r="D9" s="10"/>
      <x:c r="G9" s="14"/>
      <x:c r="H9" s="14"/>
      <x:c r="I9" s="14"/>
      <x:c r="J9" s="14" t="str">
        <x:f>IF(G9="","",G9+H9-I9)</x:f>
      </x:c>
      <x:c r="K9" s="14"/>
      <x:c r="L9" s="14" t="str">
        <x:f>IF(A9="","",SUMIF('Supplier Payments'!$C$5:$C$104,A9,'Supplier Payments'!$F$5:$F$104))</x:f>
      </x:c>
      <x:c r="M9" s="14" t="str">
        <x:f>IF(J9="","",J9-L9)</x:f>
      </x:c>
      <x:c r="O9" t="str">
        <x:f>IF(C9="","",IF(COUNTIFS($B$5:$B$104,B9,$C$5:$C$104,C9)&gt;1,"YES","NO"))</x:f>
      </x:c>
    </x:row>
    <x:row r="10">
      <x:c r="D10" s="10"/>
      <x:c r="G10" s="14"/>
      <x:c r="H10" s="14"/>
      <x:c r="I10" s="14"/>
      <x:c r="J10" s="14" t="str">
        <x:f>IF(G10="","",G10+H10-I10)</x:f>
      </x:c>
      <x:c r="K10" s="14"/>
      <x:c r="L10" s="14" t="str">
        <x:f>IF(A10="","",SUMIF('Supplier Payments'!$C$5:$C$104,A10,'Supplier Payments'!$F$5:$F$104))</x:f>
      </x:c>
      <x:c r="M10" s="14" t="str">
        <x:f>IF(J10="","",J10-L10)</x:f>
      </x:c>
      <x:c r="O10" t="str">
        <x:f>IF(C10="","",IF(COUNTIFS($B$5:$B$104,B10,$C$5:$C$104,C10)&gt;1,"YES","NO"))</x:f>
      </x:c>
    </x:row>
    <x:row r="11">
      <x:c r="D11" s="10"/>
      <x:c r="G11" s="14"/>
      <x:c r="H11" s="14"/>
      <x:c r="I11" s="14"/>
      <x:c r="J11" s="14" t="str">
        <x:f>IF(G11="","",G11+H11-I11)</x:f>
      </x:c>
      <x:c r="K11" s="14"/>
      <x:c r="L11" s="14" t="str">
        <x:f>IF(A11="","",SUMIF('Supplier Payments'!$C$5:$C$104,A11,'Supplier Payments'!$F$5:$F$104))</x:f>
      </x:c>
      <x:c r="M11" s="14" t="str">
        <x:f>IF(J11="","",J11-L11)</x:f>
      </x:c>
      <x:c r="O11" t="str">
        <x:f>IF(C11="","",IF(COUNTIFS($B$5:$B$104,B11,$C$5:$C$104,C11)&gt;1,"YES","NO"))</x:f>
      </x:c>
    </x:row>
    <x:row r="12">
      <x:c r="D12" s="10"/>
      <x:c r="G12" s="14"/>
      <x:c r="H12" s="14"/>
      <x:c r="I12" s="14"/>
      <x:c r="J12" s="14" t="str">
        <x:f>IF(G12="","",G12+H12-I12)</x:f>
      </x:c>
      <x:c r="K12" s="14"/>
      <x:c r="L12" s="14" t="str">
        <x:f>IF(A12="","",SUMIF('Supplier Payments'!$C$5:$C$104,A12,'Supplier Payments'!$F$5:$F$104))</x:f>
      </x:c>
      <x:c r="M12" s="14" t="str">
        <x:f>IF(J12="","",J12-L12)</x:f>
      </x:c>
      <x:c r="O12" t="str">
        <x:f>IF(C12="","",IF(COUNTIFS($B$5:$B$104,B12,$C$5:$C$104,C12)&gt;1,"YES","NO"))</x:f>
      </x:c>
    </x:row>
    <x:row r="13">
      <x:c r="D13" s="10"/>
      <x:c r="G13" s="14"/>
      <x:c r="H13" s="14"/>
      <x:c r="I13" s="14"/>
      <x:c r="J13" s="14" t="str">
        <x:f>IF(G13="","",G13+H13-I13)</x:f>
      </x:c>
      <x:c r="K13" s="14"/>
      <x:c r="L13" s="14" t="str">
        <x:f>IF(A13="","",SUMIF('Supplier Payments'!$C$5:$C$104,A13,'Supplier Payments'!$F$5:$F$104))</x:f>
      </x:c>
      <x:c r="M13" s="14" t="str">
        <x:f>IF(J13="","",J13-L13)</x:f>
      </x:c>
      <x:c r="O13" t="str">
        <x:f>IF(C13="","",IF(COUNTIFS($B$5:$B$104,B13,$C$5:$C$104,C13)&gt;1,"YES","NO"))</x:f>
      </x:c>
    </x:row>
    <x:row r="14">
      <x:c r="D14" s="10"/>
      <x:c r="G14" s="14"/>
      <x:c r="H14" s="14"/>
      <x:c r="I14" s="14"/>
      <x:c r="J14" s="14" t="str">
        <x:f>IF(G14="","",G14+H14-I14)</x:f>
      </x:c>
      <x:c r="K14" s="14"/>
      <x:c r="L14" s="14" t="str">
        <x:f>IF(A14="","",SUMIF('Supplier Payments'!$C$5:$C$104,A14,'Supplier Payments'!$F$5:$F$104))</x:f>
      </x:c>
      <x:c r="M14" s="14" t="str">
        <x:f>IF(J14="","",J14-L14)</x:f>
      </x:c>
      <x:c r="O14" t="str">
        <x:f>IF(C14="","",IF(COUNTIFS($B$5:$B$104,B14,$C$5:$C$104,C14)&gt;1,"YES","NO"))</x:f>
      </x:c>
    </x:row>
    <x:row r="15">
      <x:c r="D15" s="10"/>
      <x:c r="G15" s="14"/>
      <x:c r="H15" s="14"/>
      <x:c r="I15" s="14"/>
      <x:c r="J15" s="14" t="str">
        <x:f>IF(G15="","",G15+H15-I15)</x:f>
      </x:c>
      <x:c r="K15" s="14"/>
      <x:c r="L15" s="14" t="str">
        <x:f>IF(A15="","",SUMIF('Supplier Payments'!$C$5:$C$104,A15,'Supplier Payments'!$F$5:$F$104))</x:f>
      </x:c>
      <x:c r="M15" s="14" t="str">
        <x:f>IF(J15="","",J15-L15)</x:f>
      </x:c>
      <x:c r="O15" t="str">
        <x:f>IF(C15="","",IF(COUNTIFS($B$5:$B$104,B15,$C$5:$C$104,C15)&gt;1,"YES","NO"))</x:f>
      </x:c>
    </x:row>
    <x:row r="16">
      <x:c r="D16" s="10"/>
      <x:c r="G16" s="14"/>
      <x:c r="H16" s="14"/>
      <x:c r="I16" s="14"/>
      <x:c r="J16" s="14" t="str">
        <x:f>IF(G16="","",G16+H16-I16)</x:f>
      </x:c>
      <x:c r="K16" s="14"/>
      <x:c r="L16" s="14" t="str">
        <x:f>IF(A16="","",SUMIF('Supplier Payments'!$C$5:$C$104,A16,'Supplier Payments'!$F$5:$F$104))</x:f>
      </x:c>
      <x:c r="M16" s="14" t="str">
        <x:f>IF(J16="","",J16-L16)</x:f>
      </x:c>
      <x:c r="O16" t="str">
        <x:f>IF(C16="","",IF(COUNTIFS($B$5:$B$104,B16,$C$5:$C$104,C16)&gt;1,"YES","NO"))</x:f>
      </x:c>
    </x:row>
    <x:row r="17">
      <x:c r="D17" s="10"/>
      <x:c r="G17" s="14"/>
      <x:c r="H17" s="14"/>
      <x:c r="I17" s="14"/>
      <x:c r="J17" s="14" t="str">
        <x:f>IF(G17="","",G17+H17-I17)</x:f>
      </x:c>
      <x:c r="K17" s="14"/>
      <x:c r="L17" s="14" t="str">
        <x:f>IF(A17="","",SUMIF('Supplier Payments'!$C$5:$C$104,A17,'Supplier Payments'!$F$5:$F$104))</x:f>
      </x:c>
      <x:c r="M17" s="14" t="str">
        <x:f>IF(J17="","",J17-L17)</x:f>
      </x:c>
      <x:c r="O17" t="str">
        <x:f>IF(C17="","",IF(COUNTIFS($B$5:$B$104,B17,$C$5:$C$104,C17)&gt;1,"YES","NO"))</x:f>
      </x:c>
    </x:row>
    <x:row r="18">
      <x:c r="D18" s="10"/>
      <x:c r="G18" s="14"/>
      <x:c r="H18" s="14"/>
      <x:c r="I18" s="14"/>
      <x:c r="J18" s="14" t="str">
        <x:f>IF(G18="","",G18+H18-I18)</x:f>
      </x:c>
      <x:c r="K18" s="14"/>
      <x:c r="L18" s="14" t="str">
        <x:f>IF(A18="","",SUMIF('Supplier Payments'!$C$5:$C$104,A18,'Supplier Payments'!$F$5:$F$104))</x:f>
      </x:c>
      <x:c r="M18" s="14" t="str">
        <x:f>IF(J18="","",J18-L18)</x:f>
      </x:c>
      <x:c r="O18" t="str">
        <x:f>IF(C18="","",IF(COUNTIFS($B$5:$B$104,B18,$C$5:$C$104,C18)&gt;1,"YES","NO"))</x:f>
      </x:c>
    </x:row>
    <x:row r="19">
      <x:c r="D19" s="10"/>
      <x:c r="G19" s="14"/>
      <x:c r="H19" s="14"/>
      <x:c r="I19" s="14"/>
      <x:c r="J19" s="14" t="str">
        <x:f>IF(G19="","",G19+H19-I19)</x:f>
      </x:c>
      <x:c r="K19" s="14"/>
      <x:c r="L19" s="14" t="str">
        <x:f>IF(A19="","",SUMIF('Supplier Payments'!$C$5:$C$104,A19,'Supplier Payments'!$F$5:$F$104))</x:f>
      </x:c>
      <x:c r="M19" s="14" t="str">
        <x:f>IF(J19="","",J19-L19)</x:f>
      </x:c>
      <x:c r="O19" t="str">
        <x:f>IF(C19="","",IF(COUNTIFS($B$5:$B$104,B19,$C$5:$C$104,C19)&gt;1,"YES","NO"))</x:f>
      </x:c>
    </x:row>
    <x:row r="20">
      <x:c r="D20" s="10"/>
      <x:c r="G20" s="14"/>
      <x:c r="H20" s="14"/>
      <x:c r="I20" s="14"/>
      <x:c r="J20" s="14" t="str">
        <x:f>IF(G20="","",G20+H20-I20)</x:f>
      </x:c>
      <x:c r="K20" s="14"/>
      <x:c r="L20" s="14" t="str">
        <x:f>IF(A20="","",SUMIF('Supplier Payments'!$C$5:$C$104,A20,'Supplier Payments'!$F$5:$F$104))</x:f>
      </x:c>
      <x:c r="M20" s="14" t="str">
        <x:f>IF(J20="","",J20-L20)</x:f>
      </x:c>
      <x:c r="O20" t="str">
        <x:f>IF(C20="","",IF(COUNTIFS($B$5:$B$104,B20,$C$5:$C$104,C20)&gt;1,"YES","NO"))</x:f>
      </x:c>
    </x:row>
    <x:row r="21">
      <x:c r="D21" s="10"/>
      <x:c r="G21" s="14"/>
      <x:c r="H21" s="14"/>
      <x:c r="I21" s="14"/>
      <x:c r="J21" s="14" t="str">
        <x:f>IF(G21="","",G21+H21-I21)</x:f>
      </x:c>
      <x:c r="K21" s="14"/>
      <x:c r="L21" s="14" t="str">
        <x:f>IF(A21="","",SUMIF('Supplier Payments'!$C$5:$C$104,A21,'Supplier Payments'!$F$5:$F$104))</x:f>
      </x:c>
      <x:c r="M21" s="14" t="str">
        <x:f>IF(J21="","",J21-L21)</x:f>
      </x:c>
      <x:c r="O21" t="str">
        <x:f>IF(C21="","",IF(COUNTIFS($B$5:$B$104,B21,$C$5:$C$104,C21)&gt;1,"YES","NO"))</x:f>
      </x:c>
    </x:row>
    <x:row r="22">
      <x:c r="D22" s="10"/>
      <x:c r="G22" s="14"/>
      <x:c r="H22" s="14"/>
      <x:c r="I22" s="14"/>
      <x:c r="J22" s="14" t="str">
        <x:f>IF(G22="","",G22+H22-I22)</x:f>
      </x:c>
      <x:c r="K22" s="14"/>
      <x:c r="L22" s="14" t="str">
        <x:f>IF(A22="","",SUMIF('Supplier Payments'!$C$5:$C$104,A22,'Supplier Payments'!$F$5:$F$104))</x:f>
      </x:c>
      <x:c r="M22" s="14" t="str">
        <x:f>IF(J22="","",J22-L22)</x:f>
      </x:c>
      <x:c r="O22" t="str">
        <x:f>IF(C22="","",IF(COUNTIFS($B$5:$B$104,B22,$C$5:$C$104,C22)&gt;1,"YES","NO"))</x:f>
      </x:c>
    </x:row>
    <x:row r="23">
      <x:c r="D23" s="10"/>
      <x:c r="G23" s="14"/>
      <x:c r="H23" s="14"/>
      <x:c r="I23" s="14"/>
      <x:c r="J23" s="14" t="str">
        <x:f>IF(G23="","",G23+H23-I23)</x:f>
      </x:c>
      <x:c r="K23" s="14"/>
      <x:c r="L23" s="14" t="str">
        <x:f>IF(A23="","",SUMIF('Supplier Payments'!$C$5:$C$104,A23,'Supplier Payments'!$F$5:$F$104))</x:f>
      </x:c>
      <x:c r="M23" s="14" t="str">
        <x:f>IF(J23="","",J23-L23)</x:f>
      </x:c>
      <x:c r="O23" t="str">
        <x:f>IF(C23="","",IF(COUNTIFS($B$5:$B$104,B23,$C$5:$C$104,C23)&gt;1,"YES","NO"))</x:f>
      </x:c>
    </x:row>
    <x:row r="24">
      <x:c r="D24" s="10"/>
      <x:c r="G24" s="14"/>
      <x:c r="H24" s="14"/>
      <x:c r="I24" s="14"/>
      <x:c r="J24" s="14" t="str">
        <x:f>IF(G24="","",G24+H24-I24)</x:f>
      </x:c>
      <x:c r="K24" s="14"/>
      <x:c r="L24" s="14" t="str">
        <x:f>IF(A24="","",SUMIF('Supplier Payments'!$C$5:$C$104,A24,'Supplier Payments'!$F$5:$F$104))</x:f>
      </x:c>
      <x:c r="M24" s="14" t="str">
        <x:f>IF(J24="","",J24-L24)</x:f>
      </x:c>
      <x:c r="O24" t="str">
        <x:f>IF(C24="","",IF(COUNTIFS($B$5:$B$104,B24,$C$5:$C$104,C24)&gt;1,"YES","NO"))</x:f>
      </x:c>
    </x:row>
    <x:row r="25">
      <x:c r="D25" s="10"/>
      <x:c r="G25" s="14"/>
      <x:c r="H25" s="14"/>
      <x:c r="I25" s="14"/>
      <x:c r="J25" s="14" t="str">
        <x:f>IF(G25="","",G25+H25-I25)</x:f>
      </x:c>
      <x:c r="K25" s="14"/>
      <x:c r="L25" s="14" t="str">
        <x:f>IF(A25="","",SUMIF('Supplier Payments'!$C$5:$C$104,A25,'Supplier Payments'!$F$5:$F$104))</x:f>
      </x:c>
      <x:c r="M25" s="14" t="str">
        <x:f>IF(J25="","",J25-L25)</x:f>
      </x:c>
      <x:c r="O25" t="str">
        <x:f>IF(C25="","",IF(COUNTIFS($B$5:$B$104,B25,$C$5:$C$104,C25)&gt;1,"YES","NO"))</x:f>
      </x:c>
    </x:row>
    <x:row r="26">
      <x:c r="D26" s="10"/>
      <x:c r="G26" s="14"/>
      <x:c r="H26" s="14"/>
      <x:c r="I26" s="14"/>
      <x:c r="J26" s="14" t="str">
        <x:f>IF(G26="","",G26+H26-I26)</x:f>
      </x:c>
      <x:c r="K26" s="14"/>
      <x:c r="L26" s="14" t="str">
        <x:f>IF(A26="","",SUMIF('Supplier Payments'!$C$5:$C$104,A26,'Supplier Payments'!$F$5:$F$104))</x:f>
      </x:c>
      <x:c r="M26" s="14" t="str">
        <x:f>IF(J26="","",J26-L26)</x:f>
      </x:c>
      <x:c r="O26" t="str">
        <x:f>IF(C26="","",IF(COUNTIFS($B$5:$B$104,B26,$C$5:$C$104,C26)&gt;1,"YES","NO"))</x:f>
      </x:c>
    </x:row>
    <x:row r="27">
      <x:c r="D27" s="10"/>
      <x:c r="G27" s="14"/>
      <x:c r="H27" s="14"/>
      <x:c r="I27" s="14"/>
      <x:c r="J27" s="14" t="str">
        <x:f>IF(G27="","",G27+H27-I27)</x:f>
      </x:c>
      <x:c r="K27" s="14"/>
      <x:c r="L27" s="14" t="str">
        <x:f>IF(A27="","",SUMIF('Supplier Payments'!$C$5:$C$104,A27,'Supplier Payments'!$F$5:$F$104))</x:f>
      </x:c>
      <x:c r="M27" s="14" t="str">
        <x:f>IF(J27="","",J27-L27)</x:f>
      </x:c>
      <x:c r="O27" t="str">
        <x:f>IF(C27="","",IF(COUNTIFS($B$5:$B$104,B27,$C$5:$C$104,C27)&gt;1,"YES","NO"))</x:f>
      </x:c>
    </x:row>
    <x:row r="28">
      <x:c r="D28" s="10"/>
      <x:c r="G28" s="14"/>
      <x:c r="H28" s="14"/>
      <x:c r="I28" s="14"/>
      <x:c r="J28" s="14" t="str">
        <x:f>IF(G28="","",G28+H28-I28)</x:f>
      </x:c>
      <x:c r="K28" s="14"/>
      <x:c r="L28" s="14" t="str">
        <x:f>IF(A28="","",SUMIF('Supplier Payments'!$C$5:$C$104,A28,'Supplier Payments'!$F$5:$F$104))</x:f>
      </x:c>
      <x:c r="M28" s="14" t="str">
        <x:f>IF(J28="","",J28-L28)</x:f>
      </x:c>
      <x:c r="O28" t="str">
        <x:f>IF(C28="","",IF(COUNTIFS($B$5:$B$104,B28,$C$5:$C$104,C28)&gt;1,"YES","NO"))</x:f>
      </x:c>
    </x:row>
    <x:row r="29">
      <x:c r="D29" s="10"/>
      <x:c r="G29" s="14"/>
      <x:c r="H29" s="14"/>
      <x:c r="I29" s="14"/>
      <x:c r="J29" s="14" t="str">
        <x:f>IF(G29="","",G29+H29-I29)</x:f>
      </x:c>
      <x:c r="K29" s="14"/>
      <x:c r="L29" s="14" t="str">
        <x:f>IF(A29="","",SUMIF('Supplier Payments'!$C$5:$C$104,A29,'Supplier Payments'!$F$5:$F$104))</x:f>
      </x:c>
      <x:c r="M29" s="14" t="str">
        <x:f>IF(J29="","",J29-L29)</x:f>
      </x:c>
      <x:c r="O29" t="str">
        <x:f>IF(C29="","",IF(COUNTIFS($B$5:$B$104,B29,$C$5:$C$104,C29)&gt;1,"YES","NO"))</x:f>
      </x:c>
    </x:row>
    <x:row r="30">
      <x:c r="D30" s="10"/>
      <x:c r="G30" s="14"/>
      <x:c r="H30" s="14"/>
      <x:c r="I30" s="14"/>
      <x:c r="J30" s="14" t="str">
        <x:f>IF(G30="","",G30+H30-I30)</x:f>
      </x:c>
      <x:c r="K30" s="14"/>
      <x:c r="L30" s="14" t="str">
        <x:f>IF(A30="","",SUMIF('Supplier Payments'!$C$5:$C$104,A30,'Supplier Payments'!$F$5:$F$104))</x:f>
      </x:c>
      <x:c r="M30" s="14" t="str">
        <x:f>IF(J30="","",J30-L30)</x:f>
      </x:c>
      <x:c r="O30" t="str">
        <x:f>IF(C30="","",IF(COUNTIFS($B$5:$B$104,B30,$C$5:$C$104,C30)&gt;1,"YES","NO"))</x:f>
      </x:c>
    </x:row>
    <x:row r="31">
      <x:c r="D31" s="10"/>
      <x:c r="G31" s="14"/>
      <x:c r="H31" s="14"/>
      <x:c r="I31" s="14"/>
      <x:c r="J31" s="14" t="str">
        <x:f>IF(G31="","",G31+H31-I31)</x:f>
      </x:c>
      <x:c r="K31" s="14"/>
      <x:c r="L31" s="14" t="str">
        <x:f>IF(A31="","",SUMIF('Supplier Payments'!$C$5:$C$104,A31,'Supplier Payments'!$F$5:$F$104))</x:f>
      </x:c>
      <x:c r="M31" s="14" t="str">
        <x:f>IF(J31="","",J31-L31)</x:f>
      </x:c>
      <x:c r="O31" t="str">
        <x:f>IF(C31="","",IF(COUNTIFS($B$5:$B$104,B31,$C$5:$C$104,C31)&gt;1,"YES","NO"))</x:f>
      </x:c>
    </x:row>
    <x:row r="32">
      <x:c r="D32" s="10"/>
      <x:c r="G32" s="14"/>
      <x:c r="H32" s="14"/>
      <x:c r="I32" s="14"/>
      <x:c r="J32" s="14" t="str">
        <x:f>IF(G32="","",G32+H32-I32)</x:f>
      </x:c>
      <x:c r="K32" s="14"/>
      <x:c r="L32" s="14" t="str">
        <x:f>IF(A32="","",SUMIF('Supplier Payments'!$C$5:$C$104,A32,'Supplier Payments'!$F$5:$F$104))</x:f>
      </x:c>
      <x:c r="M32" s="14" t="str">
        <x:f>IF(J32="","",J32-L32)</x:f>
      </x:c>
      <x:c r="O32" t="str">
        <x:f>IF(C32="","",IF(COUNTIFS($B$5:$B$104,B32,$C$5:$C$104,C32)&gt;1,"YES","NO"))</x:f>
      </x:c>
    </x:row>
    <x:row r="33">
      <x:c r="D33" s="10"/>
      <x:c r="G33" s="14"/>
      <x:c r="H33" s="14"/>
      <x:c r="I33" s="14"/>
      <x:c r="J33" s="14" t="str">
        <x:f>IF(G33="","",G33+H33-I33)</x:f>
      </x:c>
      <x:c r="K33" s="14"/>
      <x:c r="L33" s="14" t="str">
        <x:f>IF(A33="","",SUMIF('Supplier Payments'!$C$5:$C$104,A33,'Supplier Payments'!$F$5:$F$104))</x:f>
      </x:c>
      <x:c r="M33" s="14" t="str">
        <x:f>IF(J33="","",J33-L33)</x:f>
      </x:c>
      <x:c r="O33" t="str">
        <x:f>IF(C33="","",IF(COUNTIFS($B$5:$B$104,B33,$C$5:$C$104,C33)&gt;1,"YES","NO"))</x:f>
      </x:c>
    </x:row>
    <x:row r="34">
      <x:c r="D34" s="10"/>
      <x:c r="G34" s="14"/>
      <x:c r="H34" s="14"/>
      <x:c r="I34" s="14"/>
      <x:c r="J34" s="14" t="str">
        <x:f>IF(G34="","",G34+H34-I34)</x:f>
      </x:c>
      <x:c r="K34" s="14"/>
      <x:c r="L34" s="14" t="str">
        <x:f>IF(A34="","",SUMIF('Supplier Payments'!$C$5:$C$104,A34,'Supplier Payments'!$F$5:$F$104))</x:f>
      </x:c>
      <x:c r="M34" s="14" t="str">
        <x:f>IF(J34="","",J34-L34)</x:f>
      </x:c>
      <x:c r="O34" t="str">
        <x:f>IF(C34="","",IF(COUNTIFS($B$5:$B$104,B34,$C$5:$C$104,C34)&gt;1,"YES","NO"))</x:f>
      </x:c>
    </x:row>
    <x:row r="35">
      <x:c r="D35" s="10"/>
      <x:c r="G35" s="14"/>
      <x:c r="H35" s="14"/>
      <x:c r="I35" s="14"/>
      <x:c r="J35" s="14" t="str">
        <x:f>IF(G35="","",G35+H35-I35)</x:f>
      </x:c>
      <x:c r="K35" s="14"/>
      <x:c r="L35" s="14" t="str">
        <x:f>IF(A35="","",SUMIF('Supplier Payments'!$C$5:$C$104,A35,'Supplier Payments'!$F$5:$F$104))</x:f>
      </x:c>
      <x:c r="M35" s="14" t="str">
        <x:f>IF(J35="","",J35-L35)</x:f>
      </x:c>
      <x:c r="O35" t="str">
        <x:f>IF(C35="","",IF(COUNTIFS($B$5:$B$104,B35,$C$5:$C$104,C35)&gt;1,"YES","NO"))</x:f>
      </x:c>
    </x:row>
    <x:row r="36">
      <x:c r="D36" s="10"/>
      <x:c r="G36" s="14"/>
      <x:c r="H36" s="14"/>
      <x:c r="I36" s="14"/>
      <x:c r="J36" s="14" t="str">
        <x:f>IF(G36="","",G36+H36-I36)</x:f>
      </x:c>
      <x:c r="K36" s="14"/>
      <x:c r="L36" s="14" t="str">
        <x:f>IF(A36="","",SUMIF('Supplier Payments'!$C$5:$C$104,A36,'Supplier Payments'!$F$5:$F$104))</x:f>
      </x:c>
      <x:c r="M36" s="14" t="str">
        <x:f>IF(J36="","",J36-L36)</x:f>
      </x:c>
      <x:c r="O36" t="str">
        <x:f>IF(C36="","",IF(COUNTIFS($B$5:$B$104,B36,$C$5:$C$104,C36)&gt;1,"YES","NO"))</x:f>
      </x:c>
    </x:row>
    <x:row r="37">
      <x:c r="D37" s="10"/>
      <x:c r="G37" s="14"/>
      <x:c r="H37" s="14"/>
      <x:c r="I37" s="14"/>
      <x:c r="J37" s="14" t="str">
        <x:f>IF(G37="","",G37+H37-I37)</x:f>
      </x:c>
      <x:c r="K37" s="14"/>
      <x:c r="L37" s="14" t="str">
        <x:f>IF(A37="","",SUMIF('Supplier Payments'!$C$5:$C$104,A37,'Supplier Payments'!$F$5:$F$104))</x:f>
      </x:c>
      <x:c r="M37" s="14" t="str">
        <x:f>IF(J37="","",J37-L37)</x:f>
      </x:c>
      <x:c r="O37" t="str">
        <x:f>IF(C37="","",IF(COUNTIFS($B$5:$B$104,B37,$C$5:$C$104,C37)&gt;1,"YES","NO"))</x:f>
      </x:c>
    </x:row>
    <x:row r="38">
      <x:c r="D38" s="10"/>
      <x:c r="G38" s="14"/>
      <x:c r="H38" s="14"/>
      <x:c r="I38" s="14"/>
      <x:c r="J38" s="14" t="str">
        <x:f>IF(G38="","",G38+H38-I38)</x:f>
      </x:c>
      <x:c r="K38" s="14"/>
      <x:c r="L38" s="14" t="str">
        <x:f>IF(A38="","",SUMIF('Supplier Payments'!$C$5:$C$104,A38,'Supplier Payments'!$F$5:$F$104))</x:f>
      </x:c>
      <x:c r="M38" s="14" t="str">
        <x:f>IF(J38="","",J38-L38)</x:f>
      </x:c>
      <x:c r="O38" t="str">
        <x:f>IF(C38="","",IF(COUNTIFS($B$5:$B$104,B38,$C$5:$C$104,C38)&gt;1,"YES","NO"))</x:f>
      </x:c>
    </x:row>
    <x:row r="39">
      <x:c r="D39" s="10"/>
      <x:c r="G39" s="14"/>
      <x:c r="H39" s="14"/>
      <x:c r="I39" s="14"/>
      <x:c r="J39" s="14" t="str">
        <x:f>IF(G39="","",G39+H39-I39)</x:f>
      </x:c>
      <x:c r="K39" s="14"/>
      <x:c r="L39" s="14" t="str">
        <x:f>IF(A39="","",SUMIF('Supplier Payments'!$C$5:$C$104,A39,'Supplier Payments'!$F$5:$F$104))</x:f>
      </x:c>
      <x:c r="M39" s="14" t="str">
        <x:f>IF(J39="","",J39-L39)</x:f>
      </x:c>
      <x:c r="O39" t="str">
        <x:f>IF(C39="","",IF(COUNTIFS($B$5:$B$104,B39,$C$5:$C$104,C39)&gt;1,"YES","NO"))</x:f>
      </x:c>
    </x:row>
    <x:row r="40">
      <x:c r="D40" s="10"/>
      <x:c r="G40" s="14"/>
      <x:c r="H40" s="14"/>
      <x:c r="I40" s="14"/>
      <x:c r="J40" s="14" t="str">
        <x:f>IF(G40="","",G40+H40-I40)</x:f>
      </x:c>
      <x:c r="K40" s="14"/>
      <x:c r="L40" s="14" t="str">
        <x:f>IF(A40="","",SUMIF('Supplier Payments'!$C$5:$C$104,A40,'Supplier Payments'!$F$5:$F$104))</x:f>
      </x:c>
      <x:c r="M40" s="14" t="str">
        <x:f>IF(J40="","",J40-L40)</x:f>
      </x:c>
      <x:c r="O40" t="str">
        <x:f>IF(C40="","",IF(COUNTIFS($B$5:$B$104,B40,$C$5:$C$104,C40)&gt;1,"YES","NO"))</x:f>
      </x:c>
    </x:row>
    <x:row r="41">
      <x:c r="D41" s="10"/>
      <x:c r="G41" s="14"/>
      <x:c r="H41" s="14"/>
      <x:c r="I41" s="14"/>
      <x:c r="J41" s="14" t="str">
        <x:f>IF(G41="","",G41+H41-I41)</x:f>
      </x:c>
      <x:c r="K41" s="14"/>
      <x:c r="L41" s="14" t="str">
        <x:f>IF(A41="","",SUMIF('Supplier Payments'!$C$5:$C$104,A41,'Supplier Payments'!$F$5:$F$104))</x:f>
      </x:c>
      <x:c r="M41" s="14" t="str">
        <x:f>IF(J41="","",J41-L41)</x:f>
      </x:c>
      <x:c r="O41" t="str">
        <x:f>IF(C41="","",IF(COUNTIFS($B$5:$B$104,B41,$C$5:$C$104,C41)&gt;1,"YES","NO"))</x:f>
      </x:c>
    </x:row>
    <x:row r="42">
      <x:c r="D42" s="10"/>
      <x:c r="G42" s="14"/>
      <x:c r="H42" s="14"/>
      <x:c r="I42" s="14"/>
      <x:c r="J42" s="14" t="str">
        <x:f>IF(G42="","",G42+H42-I42)</x:f>
      </x:c>
      <x:c r="K42" s="14"/>
      <x:c r="L42" s="14" t="str">
        <x:f>IF(A42="","",SUMIF('Supplier Payments'!$C$5:$C$104,A42,'Supplier Payments'!$F$5:$F$104))</x:f>
      </x:c>
      <x:c r="M42" s="14" t="str">
        <x:f>IF(J42="","",J42-L42)</x:f>
      </x:c>
      <x:c r="O42" t="str">
        <x:f>IF(C42="","",IF(COUNTIFS($B$5:$B$104,B42,$C$5:$C$104,C42)&gt;1,"YES","NO"))</x:f>
      </x:c>
    </x:row>
    <x:row r="43">
      <x:c r="D43" s="10"/>
      <x:c r="G43" s="14"/>
      <x:c r="H43" s="14"/>
      <x:c r="I43" s="14"/>
      <x:c r="J43" s="14" t="str">
        <x:f>IF(G43="","",G43+H43-I43)</x:f>
      </x:c>
      <x:c r="K43" s="14"/>
      <x:c r="L43" s="14" t="str">
        <x:f>IF(A43="","",SUMIF('Supplier Payments'!$C$5:$C$104,A43,'Supplier Payments'!$F$5:$F$104))</x:f>
      </x:c>
      <x:c r="M43" s="14" t="str">
        <x:f>IF(J43="","",J43-L43)</x:f>
      </x:c>
      <x:c r="O43" t="str">
        <x:f>IF(C43="","",IF(COUNTIFS($B$5:$B$104,B43,$C$5:$C$104,C43)&gt;1,"YES","NO"))</x:f>
      </x:c>
    </x:row>
    <x:row r="44">
      <x:c r="D44" s="10"/>
      <x:c r="G44" s="14"/>
      <x:c r="H44" s="14"/>
      <x:c r="I44" s="14"/>
      <x:c r="J44" s="14" t="str">
        <x:f>IF(G44="","",G44+H44-I44)</x:f>
      </x:c>
      <x:c r="K44" s="14"/>
      <x:c r="L44" s="14" t="str">
        <x:f>IF(A44="","",SUMIF('Supplier Payments'!$C$5:$C$104,A44,'Supplier Payments'!$F$5:$F$104))</x:f>
      </x:c>
      <x:c r="M44" s="14" t="str">
        <x:f>IF(J44="","",J44-L44)</x:f>
      </x:c>
      <x:c r="O44" t="str">
        <x:f>IF(C44="","",IF(COUNTIFS($B$5:$B$104,B44,$C$5:$C$104,C44)&gt;1,"YES","NO"))</x:f>
      </x:c>
    </x:row>
    <x:row r="45">
      <x:c r="D45" s="10"/>
      <x:c r="G45" s="14"/>
      <x:c r="H45" s="14"/>
      <x:c r="I45" s="14"/>
      <x:c r="J45" s="14" t="str">
        <x:f>IF(G45="","",G45+H45-I45)</x:f>
      </x:c>
      <x:c r="K45" s="14"/>
      <x:c r="L45" s="14" t="str">
        <x:f>IF(A45="","",SUMIF('Supplier Payments'!$C$5:$C$104,A45,'Supplier Payments'!$F$5:$F$104))</x:f>
      </x:c>
      <x:c r="M45" s="14" t="str">
        <x:f>IF(J45="","",J45-L45)</x:f>
      </x:c>
      <x:c r="O45" t="str">
        <x:f>IF(C45="","",IF(COUNTIFS($B$5:$B$104,B45,$C$5:$C$104,C45)&gt;1,"YES","NO"))</x:f>
      </x:c>
    </x:row>
    <x:row r="46">
      <x:c r="D46" s="10"/>
      <x:c r="G46" s="14"/>
      <x:c r="H46" s="14"/>
      <x:c r="I46" s="14"/>
      <x:c r="J46" s="14" t="str">
        <x:f>IF(G46="","",G46+H46-I46)</x:f>
      </x:c>
      <x:c r="K46" s="14"/>
      <x:c r="L46" s="14" t="str">
        <x:f>IF(A46="","",SUMIF('Supplier Payments'!$C$5:$C$104,A46,'Supplier Payments'!$F$5:$F$104))</x:f>
      </x:c>
      <x:c r="M46" s="14" t="str">
        <x:f>IF(J46="","",J46-L46)</x:f>
      </x:c>
      <x:c r="O46" t="str">
        <x:f>IF(C46="","",IF(COUNTIFS($B$5:$B$104,B46,$C$5:$C$104,C46)&gt;1,"YES","NO"))</x:f>
      </x:c>
    </x:row>
    <x:row r="47">
      <x:c r="D47" s="10"/>
      <x:c r="G47" s="14"/>
      <x:c r="H47" s="14"/>
      <x:c r="I47" s="14"/>
      <x:c r="J47" s="14" t="str">
        <x:f>IF(G47="","",G47+H47-I47)</x:f>
      </x:c>
      <x:c r="K47" s="14"/>
      <x:c r="L47" s="14" t="str">
        <x:f>IF(A47="","",SUMIF('Supplier Payments'!$C$5:$C$104,A47,'Supplier Payments'!$F$5:$F$104))</x:f>
      </x:c>
      <x:c r="M47" s="14" t="str">
        <x:f>IF(J47="","",J47-L47)</x:f>
      </x:c>
      <x:c r="O47" t="str">
        <x:f>IF(C47="","",IF(COUNTIFS($B$5:$B$104,B47,$C$5:$C$104,C47)&gt;1,"YES","NO"))</x:f>
      </x:c>
    </x:row>
    <x:row r="48">
      <x:c r="D48" s="10"/>
      <x:c r="G48" s="14"/>
      <x:c r="H48" s="14"/>
      <x:c r="I48" s="14"/>
      <x:c r="J48" s="14" t="str">
        <x:f>IF(G48="","",G48+H48-I48)</x:f>
      </x:c>
      <x:c r="K48" s="14"/>
      <x:c r="L48" s="14" t="str">
        <x:f>IF(A48="","",SUMIF('Supplier Payments'!$C$5:$C$104,A48,'Supplier Payments'!$F$5:$F$104))</x:f>
      </x:c>
      <x:c r="M48" s="14" t="str">
        <x:f>IF(J48="","",J48-L48)</x:f>
      </x:c>
      <x:c r="O48" t="str">
        <x:f>IF(C48="","",IF(COUNTIFS($B$5:$B$104,B48,$C$5:$C$104,C48)&gt;1,"YES","NO"))</x:f>
      </x:c>
    </x:row>
    <x:row r="49">
      <x:c r="D49" s="10"/>
      <x:c r="G49" s="14"/>
      <x:c r="H49" s="14"/>
      <x:c r="I49" s="14"/>
      <x:c r="J49" s="14" t="str">
        <x:f>IF(G49="","",G49+H49-I49)</x:f>
      </x:c>
      <x:c r="K49" s="14"/>
      <x:c r="L49" s="14" t="str">
        <x:f>IF(A49="","",SUMIF('Supplier Payments'!$C$5:$C$104,A49,'Supplier Payments'!$F$5:$F$104))</x:f>
      </x:c>
      <x:c r="M49" s="14" t="str">
        <x:f>IF(J49="","",J49-L49)</x:f>
      </x:c>
      <x:c r="O49" t="str">
        <x:f>IF(C49="","",IF(COUNTIFS($B$5:$B$104,B49,$C$5:$C$104,C49)&gt;1,"YES","NO"))</x:f>
      </x:c>
    </x:row>
    <x:row r="50">
      <x:c r="D50" s="10"/>
      <x:c r="G50" s="14"/>
      <x:c r="H50" s="14"/>
      <x:c r="I50" s="14"/>
      <x:c r="J50" s="14" t="str">
        <x:f>IF(G50="","",G50+H50-I50)</x:f>
      </x:c>
      <x:c r="K50" s="14"/>
      <x:c r="L50" s="14" t="str">
        <x:f>IF(A50="","",SUMIF('Supplier Payments'!$C$5:$C$104,A50,'Supplier Payments'!$F$5:$F$104))</x:f>
      </x:c>
      <x:c r="M50" s="14" t="str">
        <x:f>IF(J50="","",J50-L50)</x:f>
      </x:c>
      <x:c r="O50" t="str">
        <x:f>IF(C50="","",IF(COUNTIFS($B$5:$B$104,B50,$C$5:$C$104,C50)&gt;1,"YES","NO"))</x:f>
      </x:c>
    </x:row>
    <x:row r="51">
      <x:c r="D51" s="10"/>
      <x:c r="G51" s="14"/>
      <x:c r="H51" s="14"/>
      <x:c r="I51" s="14"/>
      <x:c r="J51" s="14" t="str">
        <x:f>IF(G51="","",G51+H51-I51)</x:f>
      </x:c>
      <x:c r="K51" s="14"/>
      <x:c r="L51" s="14" t="str">
        <x:f>IF(A51="","",SUMIF('Supplier Payments'!$C$5:$C$104,A51,'Supplier Payments'!$F$5:$F$104))</x:f>
      </x:c>
      <x:c r="M51" s="14" t="str">
        <x:f>IF(J51="","",J51-L51)</x:f>
      </x:c>
      <x:c r="O51" t="str">
        <x:f>IF(C51="","",IF(COUNTIFS($B$5:$B$104,B51,$C$5:$C$104,C51)&gt;1,"YES","NO"))</x:f>
      </x:c>
    </x:row>
    <x:row r="52">
      <x:c r="D52" s="10"/>
      <x:c r="G52" s="14"/>
      <x:c r="H52" s="14"/>
      <x:c r="I52" s="14"/>
      <x:c r="J52" s="14" t="str">
        <x:f>IF(G52="","",G52+H52-I52)</x:f>
      </x:c>
      <x:c r="K52" s="14"/>
      <x:c r="L52" s="14" t="str">
        <x:f>IF(A52="","",SUMIF('Supplier Payments'!$C$5:$C$104,A52,'Supplier Payments'!$F$5:$F$104))</x:f>
      </x:c>
      <x:c r="M52" s="14" t="str">
        <x:f>IF(J52="","",J52-L52)</x:f>
      </x:c>
      <x:c r="O52" t="str">
        <x:f>IF(C52="","",IF(COUNTIFS($B$5:$B$104,B52,$C$5:$C$104,C52)&gt;1,"YES","NO"))</x:f>
      </x:c>
    </x:row>
    <x:row r="53">
      <x:c r="D53" s="10"/>
      <x:c r="G53" s="14"/>
      <x:c r="H53" s="14"/>
      <x:c r="I53" s="14"/>
      <x:c r="J53" s="14" t="str">
        <x:f>IF(G53="","",G53+H53-I53)</x:f>
      </x:c>
      <x:c r="K53" s="14"/>
      <x:c r="L53" s="14" t="str">
        <x:f>IF(A53="","",SUMIF('Supplier Payments'!$C$5:$C$104,A53,'Supplier Payments'!$F$5:$F$104))</x:f>
      </x:c>
      <x:c r="M53" s="14" t="str">
        <x:f>IF(J53="","",J53-L53)</x:f>
      </x:c>
      <x:c r="O53" t="str">
        <x:f>IF(C53="","",IF(COUNTIFS($B$5:$B$104,B53,$C$5:$C$104,C53)&gt;1,"YES","NO"))</x:f>
      </x:c>
    </x:row>
    <x:row r="54">
      <x:c r="D54" s="10"/>
      <x:c r="G54" s="14"/>
      <x:c r="H54" s="14"/>
      <x:c r="I54" s="14"/>
      <x:c r="J54" s="14" t="str">
        <x:f>IF(G54="","",G54+H54-I54)</x:f>
      </x:c>
      <x:c r="K54" s="14"/>
      <x:c r="L54" s="14" t="str">
        <x:f>IF(A54="","",SUMIF('Supplier Payments'!$C$5:$C$104,A54,'Supplier Payments'!$F$5:$F$104))</x:f>
      </x:c>
      <x:c r="M54" s="14" t="str">
        <x:f>IF(J54="","",J54-L54)</x:f>
      </x:c>
      <x:c r="O54" t="str">
        <x:f>IF(C54="","",IF(COUNTIFS($B$5:$B$104,B54,$C$5:$C$104,C54)&gt;1,"YES","NO"))</x:f>
      </x:c>
    </x:row>
    <x:row r="55">
      <x:c r="D55" s="10"/>
      <x:c r="G55" s="14"/>
      <x:c r="H55" s="14"/>
      <x:c r="I55" s="14"/>
      <x:c r="J55" s="14" t="str">
        <x:f>IF(G55="","",G55+H55-I55)</x:f>
      </x:c>
      <x:c r="K55" s="14"/>
      <x:c r="L55" s="14" t="str">
        <x:f>IF(A55="","",SUMIF('Supplier Payments'!$C$5:$C$104,A55,'Supplier Payments'!$F$5:$F$104))</x:f>
      </x:c>
      <x:c r="M55" s="14" t="str">
        <x:f>IF(J55="","",J55-L55)</x:f>
      </x:c>
      <x:c r="O55" t="str">
        <x:f>IF(C55="","",IF(COUNTIFS($B$5:$B$104,B55,$C$5:$C$104,C55)&gt;1,"YES","NO"))</x:f>
      </x:c>
    </x:row>
    <x:row r="56">
      <x:c r="D56" s="10"/>
      <x:c r="G56" s="14"/>
      <x:c r="H56" s="14"/>
      <x:c r="I56" s="14"/>
      <x:c r="J56" s="14" t="str">
        <x:f>IF(G56="","",G56+H56-I56)</x:f>
      </x:c>
      <x:c r="K56" s="14"/>
      <x:c r="L56" s="14" t="str">
        <x:f>IF(A56="","",SUMIF('Supplier Payments'!$C$5:$C$104,A56,'Supplier Payments'!$F$5:$F$104))</x:f>
      </x:c>
      <x:c r="M56" s="14" t="str">
        <x:f>IF(J56="","",J56-L56)</x:f>
      </x:c>
      <x:c r="O56" t="str">
        <x:f>IF(C56="","",IF(COUNTIFS($B$5:$B$104,B56,$C$5:$C$104,C56)&gt;1,"YES","NO"))</x:f>
      </x:c>
    </x:row>
    <x:row r="57">
      <x:c r="D57" s="10"/>
      <x:c r="G57" s="14"/>
      <x:c r="H57" s="14"/>
      <x:c r="I57" s="14"/>
      <x:c r="J57" s="14" t="str">
        <x:f>IF(G57="","",G57+H57-I57)</x:f>
      </x:c>
      <x:c r="K57" s="14"/>
      <x:c r="L57" s="14" t="str">
        <x:f>IF(A57="","",SUMIF('Supplier Payments'!$C$5:$C$104,A57,'Supplier Payments'!$F$5:$F$104))</x:f>
      </x:c>
      <x:c r="M57" s="14" t="str">
        <x:f>IF(J57="","",J57-L57)</x:f>
      </x:c>
      <x:c r="O57" t="str">
        <x:f>IF(C57="","",IF(COUNTIFS($B$5:$B$104,B57,$C$5:$C$104,C57)&gt;1,"YES","NO"))</x:f>
      </x:c>
    </x:row>
    <x:row r="58">
      <x:c r="D58" s="10"/>
      <x:c r="G58" s="14"/>
      <x:c r="H58" s="14"/>
      <x:c r="I58" s="14"/>
      <x:c r="J58" s="14" t="str">
        <x:f>IF(G58="","",G58+H58-I58)</x:f>
      </x:c>
      <x:c r="K58" s="14"/>
      <x:c r="L58" s="14" t="str">
        <x:f>IF(A58="","",SUMIF('Supplier Payments'!$C$5:$C$104,A58,'Supplier Payments'!$F$5:$F$104))</x:f>
      </x:c>
      <x:c r="M58" s="14" t="str">
        <x:f>IF(J58="","",J58-L58)</x:f>
      </x:c>
      <x:c r="O58" t="str">
        <x:f>IF(C58="","",IF(COUNTIFS($B$5:$B$104,B58,$C$5:$C$104,C58)&gt;1,"YES","NO"))</x:f>
      </x:c>
    </x:row>
    <x:row r="59">
      <x:c r="D59" s="10"/>
      <x:c r="G59" s="14"/>
      <x:c r="H59" s="14"/>
      <x:c r="I59" s="14"/>
      <x:c r="J59" s="14" t="str">
        <x:f>IF(G59="","",G59+H59-I59)</x:f>
      </x:c>
      <x:c r="K59" s="14"/>
      <x:c r="L59" s="14" t="str">
        <x:f>IF(A59="","",SUMIF('Supplier Payments'!$C$5:$C$104,A59,'Supplier Payments'!$F$5:$F$104))</x:f>
      </x:c>
      <x:c r="M59" s="14" t="str">
        <x:f>IF(J59="","",J59-L59)</x:f>
      </x:c>
      <x:c r="O59" t="str">
        <x:f>IF(C59="","",IF(COUNTIFS($B$5:$B$104,B59,$C$5:$C$104,C59)&gt;1,"YES","NO"))</x:f>
      </x:c>
    </x:row>
    <x:row r="60">
      <x:c r="D60" s="10"/>
      <x:c r="G60" s="14"/>
      <x:c r="H60" s="14"/>
      <x:c r="I60" s="14"/>
      <x:c r="J60" s="14" t="str">
        <x:f>IF(G60="","",G60+H60-I60)</x:f>
      </x:c>
      <x:c r="K60" s="14"/>
      <x:c r="L60" s="14" t="str">
        <x:f>IF(A60="","",SUMIF('Supplier Payments'!$C$5:$C$104,A60,'Supplier Payments'!$F$5:$F$104))</x:f>
      </x:c>
      <x:c r="M60" s="14" t="str">
        <x:f>IF(J60="","",J60-L60)</x:f>
      </x:c>
      <x:c r="O60" t="str">
        <x:f>IF(C60="","",IF(COUNTIFS($B$5:$B$104,B60,$C$5:$C$104,C60)&gt;1,"YES","NO"))</x:f>
      </x:c>
    </x:row>
    <x:row r="61">
      <x:c r="D61" s="10"/>
      <x:c r="G61" s="14"/>
      <x:c r="H61" s="14"/>
      <x:c r="I61" s="14"/>
      <x:c r="J61" s="14" t="str">
        <x:f>IF(G61="","",G61+H61-I61)</x:f>
      </x:c>
      <x:c r="K61" s="14"/>
      <x:c r="L61" s="14" t="str">
        <x:f>IF(A61="","",SUMIF('Supplier Payments'!$C$5:$C$104,A61,'Supplier Payments'!$F$5:$F$104))</x:f>
      </x:c>
      <x:c r="M61" s="14" t="str">
        <x:f>IF(J61="","",J61-L61)</x:f>
      </x:c>
      <x:c r="O61" t="str">
        <x:f>IF(C61="","",IF(COUNTIFS($B$5:$B$104,B61,$C$5:$C$104,C61)&gt;1,"YES","NO"))</x:f>
      </x:c>
    </x:row>
    <x:row r="62">
      <x:c r="D62" s="10"/>
      <x:c r="G62" s="14"/>
      <x:c r="H62" s="14"/>
      <x:c r="I62" s="14"/>
      <x:c r="J62" s="14" t="str">
        <x:f>IF(G62="","",G62+H62-I62)</x:f>
      </x:c>
      <x:c r="K62" s="14"/>
      <x:c r="L62" s="14" t="str">
        <x:f>IF(A62="","",SUMIF('Supplier Payments'!$C$5:$C$104,A62,'Supplier Payments'!$F$5:$F$104))</x:f>
      </x:c>
      <x:c r="M62" s="14" t="str">
        <x:f>IF(J62="","",J62-L62)</x:f>
      </x:c>
      <x:c r="O62" t="str">
        <x:f>IF(C62="","",IF(COUNTIFS($B$5:$B$104,B62,$C$5:$C$104,C62)&gt;1,"YES","NO"))</x:f>
      </x:c>
    </x:row>
    <x:row r="63">
      <x:c r="D63" s="10"/>
      <x:c r="G63" s="14"/>
      <x:c r="H63" s="14"/>
      <x:c r="I63" s="14"/>
      <x:c r="J63" s="14" t="str">
        <x:f>IF(G63="","",G63+H63-I63)</x:f>
      </x:c>
      <x:c r="K63" s="14"/>
      <x:c r="L63" s="14" t="str">
        <x:f>IF(A63="","",SUMIF('Supplier Payments'!$C$5:$C$104,A63,'Supplier Payments'!$F$5:$F$104))</x:f>
      </x:c>
      <x:c r="M63" s="14" t="str">
        <x:f>IF(J63="","",J63-L63)</x:f>
      </x:c>
      <x:c r="O63" t="str">
        <x:f>IF(C63="","",IF(COUNTIFS($B$5:$B$104,B63,$C$5:$C$104,C63)&gt;1,"YES","NO"))</x:f>
      </x:c>
    </x:row>
    <x:row r="64">
      <x:c r="D64" s="10"/>
      <x:c r="G64" s="14"/>
      <x:c r="H64" s="14"/>
      <x:c r="I64" s="14"/>
      <x:c r="J64" s="14" t="str">
        <x:f>IF(G64="","",G64+H64-I64)</x:f>
      </x:c>
      <x:c r="K64" s="14"/>
      <x:c r="L64" s="14" t="str">
        <x:f>IF(A64="","",SUMIF('Supplier Payments'!$C$5:$C$104,A64,'Supplier Payments'!$F$5:$F$104))</x:f>
      </x:c>
      <x:c r="M64" s="14" t="str">
        <x:f>IF(J64="","",J64-L64)</x:f>
      </x:c>
      <x:c r="O64" t="str">
        <x:f>IF(C64="","",IF(COUNTIFS($B$5:$B$104,B64,$C$5:$C$104,C64)&gt;1,"YES","NO"))</x:f>
      </x:c>
    </x:row>
    <x:row r="65">
      <x:c r="D65" s="10"/>
      <x:c r="G65" s="14"/>
      <x:c r="H65" s="14"/>
      <x:c r="I65" s="14"/>
      <x:c r="J65" s="14" t="str">
        <x:f>IF(G65="","",G65+H65-I65)</x:f>
      </x:c>
      <x:c r="K65" s="14"/>
      <x:c r="L65" s="14" t="str">
        <x:f>IF(A65="","",SUMIF('Supplier Payments'!$C$5:$C$104,A65,'Supplier Payments'!$F$5:$F$104))</x:f>
      </x:c>
      <x:c r="M65" s="14" t="str">
        <x:f>IF(J65="","",J65-L65)</x:f>
      </x:c>
      <x:c r="O65" t="str">
        <x:f>IF(C65="","",IF(COUNTIFS($B$5:$B$104,B65,$C$5:$C$104,C65)&gt;1,"YES","NO"))</x:f>
      </x:c>
    </x:row>
    <x:row r="66">
      <x:c r="D66" s="10"/>
      <x:c r="G66" s="14"/>
      <x:c r="H66" s="14"/>
      <x:c r="I66" s="14"/>
      <x:c r="J66" s="14" t="str">
        <x:f>IF(G66="","",G66+H66-I66)</x:f>
      </x:c>
      <x:c r="K66" s="14"/>
      <x:c r="L66" s="14" t="str">
        <x:f>IF(A66="","",SUMIF('Supplier Payments'!$C$5:$C$104,A66,'Supplier Payments'!$F$5:$F$104))</x:f>
      </x:c>
      <x:c r="M66" s="14" t="str">
        <x:f>IF(J66="","",J66-L66)</x:f>
      </x:c>
      <x:c r="O66" t="str">
        <x:f>IF(C66="","",IF(COUNTIFS($B$5:$B$104,B66,$C$5:$C$104,C66)&gt;1,"YES","NO"))</x:f>
      </x:c>
    </x:row>
    <x:row r="67">
      <x:c r="D67" s="10"/>
      <x:c r="G67" s="14"/>
      <x:c r="H67" s="14"/>
      <x:c r="I67" s="14"/>
      <x:c r="J67" s="14" t="str">
        <x:f>IF(G67="","",G67+H67-I67)</x:f>
      </x:c>
      <x:c r="K67" s="14"/>
      <x:c r="L67" s="14" t="str">
        <x:f>IF(A67="","",SUMIF('Supplier Payments'!$C$5:$C$104,A67,'Supplier Payments'!$F$5:$F$104))</x:f>
      </x:c>
      <x:c r="M67" s="14" t="str">
        <x:f>IF(J67="","",J67-L67)</x:f>
      </x:c>
      <x:c r="O67" t="str">
        <x:f>IF(C67="","",IF(COUNTIFS($B$5:$B$104,B67,$C$5:$C$104,C67)&gt;1,"YES","NO"))</x:f>
      </x:c>
    </x:row>
    <x:row r="68">
      <x:c r="D68" s="10"/>
      <x:c r="G68" s="14"/>
      <x:c r="H68" s="14"/>
      <x:c r="I68" s="14"/>
      <x:c r="J68" s="14" t="str">
        <x:f>IF(G68="","",G68+H68-I68)</x:f>
      </x:c>
      <x:c r="K68" s="14"/>
      <x:c r="L68" s="14" t="str">
        <x:f>IF(A68="","",SUMIF('Supplier Payments'!$C$5:$C$104,A68,'Supplier Payments'!$F$5:$F$104))</x:f>
      </x:c>
      <x:c r="M68" s="14" t="str">
        <x:f>IF(J68="","",J68-L68)</x:f>
      </x:c>
      <x:c r="O68" t="str">
        <x:f>IF(C68="","",IF(COUNTIFS($B$5:$B$104,B68,$C$5:$C$104,C68)&gt;1,"YES","NO"))</x:f>
      </x:c>
    </x:row>
    <x:row r="69">
      <x:c r="D69" s="10"/>
      <x:c r="G69" s="14"/>
      <x:c r="H69" s="14"/>
      <x:c r="I69" s="14"/>
      <x:c r="J69" s="14" t="str">
        <x:f>IF(G69="","",G69+H69-I69)</x:f>
      </x:c>
      <x:c r="K69" s="14"/>
      <x:c r="L69" s="14" t="str">
        <x:f>IF(A69="","",SUMIF('Supplier Payments'!$C$5:$C$104,A69,'Supplier Payments'!$F$5:$F$104))</x:f>
      </x:c>
      <x:c r="M69" s="14" t="str">
        <x:f>IF(J69="","",J69-L69)</x:f>
      </x:c>
      <x:c r="O69" t="str">
        <x:f>IF(C69="","",IF(COUNTIFS($B$5:$B$104,B69,$C$5:$C$104,C69)&gt;1,"YES","NO"))</x:f>
      </x:c>
    </x:row>
    <x:row r="70">
      <x:c r="D70" s="10"/>
      <x:c r="G70" s="14"/>
      <x:c r="H70" s="14"/>
      <x:c r="I70" s="14"/>
      <x:c r="J70" s="14" t="str">
        <x:f>IF(G70="","",G70+H70-I70)</x:f>
      </x:c>
      <x:c r="K70" s="14"/>
      <x:c r="L70" s="14" t="str">
        <x:f>IF(A70="","",SUMIF('Supplier Payments'!$C$5:$C$104,A70,'Supplier Payments'!$F$5:$F$104))</x:f>
      </x:c>
      <x:c r="M70" s="14" t="str">
        <x:f>IF(J70="","",J70-L70)</x:f>
      </x:c>
      <x:c r="O70" t="str">
        <x:f>IF(C70="","",IF(COUNTIFS($B$5:$B$104,B70,$C$5:$C$104,C70)&gt;1,"YES","NO"))</x:f>
      </x:c>
    </x:row>
    <x:row r="71">
      <x:c r="D71" s="10"/>
      <x:c r="G71" s="14"/>
      <x:c r="H71" s="14"/>
      <x:c r="I71" s="14"/>
      <x:c r="J71" s="14" t="str">
        <x:f>IF(G71="","",G71+H71-I71)</x:f>
      </x:c>
      <x:c r="K71" s="14"/>
      <x:c r="L71" s="14" t="str">
        <x:f>IF(A71="","",SUMIF('Supplier Payments'!$C$5:$C$104,A71,'Supplier Payments'!$F$5:$F$104))</x:f>
      </x:c>
      <x:c r="M71" s="14" t="str">
        <x:f>IF(J71="","",J71-L71)</x:f>
      </x:c>
      <x:c r="O71" t="str">
        <x:f>IF(C71="","",IF(COUNTIFS($B$5:$B$104,B71,$C$5:$C$104,C71)&gt;1,"YES","NO"))</x:f>
      </x:c>
    </x:row>
    <x:row r="72">
      <x:c r="D72" s="10"/>
      <x:c r="G72" s="14"/>
      <x:c r="H72" s="14"/>
      <x:c r="I72" s="14"/>
      <x:c r="J72" s="14" t="str">
        <x:f>IF(G72="","",G72+H72-I72)</x:f>
      </x:c>
      <x:c r="K72" s="14"/>
      <x:c r="L72" s="14" t="str">
        <x:f>IF(A72="","",SUMIF('Supplier Payments'!$C$5:$C$104,A72,'Supplier Payments'!$F$5:$F$104))</x:f>
      </x:c>
      <x:c r="M72" s="14" t="str">
        <x:f>IF(J72="","",J72-L72)</x:f>
      </x:c>
      <x:c r="O72" t="str">
        <x:f>IF(C72="","",IF(COUNTIFS($B$5:$B$104,B72,$C$5:$C$104,C72)&gt;1,"YES","NO"))</x:f>
      </x:c>
    </x:row>
    <x:row r="73">
      <x:c r="D73" s="10"/>
      <x:c r="G73" s="14"/>
      <x:c r="H73" s="14"/>
      <x:c r="I73" s="14"/>
      <x:c r="J73" s="14" t="str">
        <x:f>IF(G73="","",G73+H73-I73)</x:f>
      </x:c>
      <x:c r="K73" s="14"/>
      <x:c r="L73" s="14" t="str">
        <x:f>IF(A73="","",SUMIF('Supplier Payments'!$C$5:$C$104,A73,'Supplier Payments'!$F$5:$F$104))</x:f>
      </x:c>
      <x:c r="M73" s="14" t="str">
        <x:f>IF(J73="","",J73-L73)</x:f>
      </x:c>
      <x:c r="O73" t="str">
        <x:f>IF(C73="","",IF(COUNTIFS($B$5:$B$104,B73,$C$5:$C$104,C73)&gt;1,"YES","NO"))</x:f>
      </x:c>
    </x:row>
    <x:row r="74">
      <x:c r="D74" s="10"/>
      <x:c r="G74" s="14"/>
      <x:c r="H74" s="14"/>
      <x:c r="I74" s="14"/>
      <x:c r="J74" s="14" t="str">
        <x:f>IF(G74="","",G74+H74-I74)</x:f>
      </x:c>
      <x:c r="K74" s="14"/>
      <x:c r="L74" s="14" t="str">
        <x:f>IF(A74="","",SUMIF('Supplier Payments'!$C$5:$C$104,A74,'Supplier Payments'!$F$5:$F$104))</x:f>
      </x:c>
      <x:c r="M74" s="14" t="str">
        <x:f>IF(J74="","",J74-L74)</x:f>
      </x:c>
      <x:c r="O74" t="str">
        <x:f>IF(C74="","",IF(COUNTIFS($B$5:$B$104,B74,$C$5:$C$104,C74)&gt;1,"YES","NO"))</x:f>
      </x:c>
    </x:row>
    <x:row r="75">
      <x:c r="D75" s="10"/>
      <x:c r="G75" s="14"/>
      <x:c r="H75" s="14"/>
      <x:c r="I75" s="14"/>
      <x:c r="J75" s="14" t="str">
        <x:f>IF(G75="","",G75+H75-I75)</x:f>
      </x:c>
      <x:c r="K75" s="14"/>
      <x:c r="L75" s="14" t="str">
        <x:f>IF(A75="","",SUMIF('Supplier Payments'!$C$5:$C$104,A75,'Supplier Payments'!$F$5:$F$104))</x:f>
      </x:c>
      <x:c r="M75" s="14" t="str">
        <x:f>IF(J75="","",J75-L75)</x:f>
      </x:c>
      <x:c r="O75" t="str">
        <x:f>IF(C75="","",IF(COUNTIFS($B$5:$B$104,B75,$C$5:$C$104,C75)&gt;1,"YES","NO"))</x:f>
      </x:c>
    </x:row>
    <x:row r="76">
      <x:c r="D76" s="10"/>
      <x:c r="G76" s="14"/>
      <x:c r="H76" s="14"/>
      <x:c r="I76" s="14"/>
      <x:c r="J76" s="14" t="str">
        <x:f>IF(G76="","",G76+H76-I76)</x:f>
      </x:c>
      <x:c r="K76" s="14"/>
      <x:c r="L76" s="14" t="str">
        <x:f>IF(A76="","",SUMIF('Supplier Payments'!$C$5:$C$104,A76,'Supplier Payments'!$F$5:$F$104))</x:f>
      </x:c>
      <x:c r="M76" s="14" t="str">
        <x:f>IF(J76="","",J76-L76)</x:f>
      </x:c>
      <x:c r="O76" t="str">
        <x:f>IF(C76="","",IF(COUNTIFS($B$5:$B$104,B76,$C$5:$C$104,C76)&gt;1,"YES","NO"))</x:f>
      </x:c>
    </x:row>
    <x:row r="77">
      <x:c r="D77" s="10"/>
      <x:c r="G77" s="14"/>
      <x:c r="H77" s="14"/>
      <x:c r="I77" s="14"/>
      <x:c r="J77" s="14" t="str">
        <x:f>IF(G77="","",G77+H77-I77)</x:f>
      </x:c>
      <x:c r="K77" s="14"/>
      <x:c r="L77" s="14" t="str">
        <x:f>IF(A77="","",SUMIF('Supplier Payments'!$C$5:$C$104,A77,'Supplier Payments'!$F$5:$F$104))</x:f>
      </x:c>
      <x:c r="M77" s="14" t="str">
        <x:f>IF(J77="","",J77-L77)</x:f>
      </x:c>
      <x:c r="O77" t="str">
        <x:f>IF(C77="","",IF(COUNTIFS($B$5:$B$104,B77,$C$5:$C$104,C77)&gt;1,"YES","NO"))</x:f>
      </x:c>
    </x:row>
    <x:row r="78">
      <x:c r="D78" s="10"/>
      <x:c r="G78" s="14"/>
      <x:c r="H78" s="14"/>
      <x:c r="I78" s="14"/>
      <x:c r="J78" s="14" t="str">
        <x:f>IF(G78="","",G78+H78-I78)</x:f>
      </x:c>
      <x:c r="K78" s="14"/>
      <x:c r="L78" s="14" t="str">
        <x:f>IF(A78="","",SUMIF('Supplier Payments'!$C$5:$C$104,A78,'Supplier Payments'!$F$5:$F$104))</x:f>
      </x:c>
      <x:c r="M78" s="14" t="str">
        <x:f>IF(J78="","",J78-L78)</x:f>
      </x:c>
      <x:c r="O78" t="str">
        <x:f>IF(C78="","",IF(COUNTIFS($B$5:$B$104,B78,$C$5:$C$104,C78)&gt;1,"YES","NO"))</x:f>
      </x:c>
    </x:row>
    <x:row r="79">
      <x:c r="D79" s="10"/>
      <x:c r="G79" s="14"/>
      <x:c r="H79" s="14"/>
      <x:c r="I79" s="14"/>
      <x:c r="J79" s="14" t="str">
        <x:f>IF(G79="","",G79+H79-I79)</x:f>
      </x:c>
      <x:c r="K79" s="14"/>
      <x:c r="L79" s="14" t="str">
        <x:f>IF(A79="","",SUMIF('Supplier Payments'!$C$5:$C$104,A79,'Supplier Payments'!$F$5:$F$104))</x:f>
      </x:c>
      <x:c r="M79" s="14" t="str">
        <x:f>IF(J79="","",J79-L79)</x:f>
      </x:c>
      <x:c r="O79" t="str">
        <x:f>IF(C79="","",IF(COUNTIFS($B$5:$B$104,B79,$C$5:$C$104,C79)&gt;1,"YES","NO"))</x:f>
      </x:c>
    </x:row>
    <x:row r="80">
      <x:c r="D80" s="10"/>
      <x:c r="G80" s="14"/>
      <x:c r="H80" s="14"/>
      <x:c r="I80" s="14"/>
      <x:c r="J80" s="14" t="str">
        <x:f>IF(G80="","",G80+H80-I80)</x:f>
      </x:c>
      <x:c r="K80" s="14"/>
      <x:c r="L80" s="14" t="str">
        <x:f>IF(A80="","",SUMIF('Supplier Payments'!$C$5:$C$104,A80,'Supplier Payments'!$F$5:$F$104))</x:f>
      </x:c>
      <x:c r="M80" s="14" t="str">
        <x:f>IF(J80="","",J80-L80)</x:f>
      </x:c>
      <x:c r="O80" t="str">
        <x:f>IF(C80="","",IF(COUNTIFS($B$5:$B$104,B80,$C$5:$C$104,C80)&gt;1,"YES","NO"))</x:f>
      </x:c>
    </x:row>
    <x:row r="81">
      <x:c r="D81" s="10"/>
      <x:c r="G81" s="14"/>
      <x:c r="H81" s="14"/>
      <x:c r="I81" s="14"/>
      <x:c r="J81" s="14" t="str">
        <x:f>IF(G81="","",G81+H81-I81)</x:f>
      </x:c>
      <x:c r="K81" s="14"/>
      <x:c r="L81" s="14" t="str">
        <x:f>IF(A81="","",SUMIF('Supplier Payments'!$C$5:$C$104,A81,'Supplier Payments'!$F$5:$F$104))</x:f>
      </x:c>
      <x:c r="M81" s="14" t="str">
        <x:f>IF(J81="","",J81-L81)</x:f>
      </x:c>
      <x:c r="O81" t="str">
        <x:f>IF(C81="","",IF(COUNTIFS($B$5:$B$104,B81,$C$5:$C$104,C81)&gt;1,"YES","NO"))</x:f>
      </x:c>
    </x:row>
    <x:row r="82">
      <x:c r="D82" s="10"/>
      <x:c r="G82" s="14"/>
      <x:c r="H82" s="14"/>
      <x:c r="I82" s="14"/>
      <x:c r="J82" s="14" t="str">
        <x:f>IF(G82="","",G82+H82-I82)</x:f>
      </x:c>
      <x:c r="K82" s="14"/>
      <x:c r="L82" s="14" t="str">
        <x:f>IF(A82="","",SUMIF('Supplier Payments'!$C$5:$C$104,A82,'Supplier Payments'!$F$5:$F$104))</x:f>
      </x:c>
      <x:c r="M82" s="14" t="str">
        <x:f>IF(J82="","",J82-L82)</x:f>
      </x:c>
      <x:c r="O82" t="str">
        <x:f>IF(C82="","",IF(COUNTIFS($B$5:$B$104,B82,$C$5:$C$104,C82)&gt;1,"YES","NO"))</x:f>
      </x:c>
    </x:row>
    <x:row r="83">
      <x:c r="D83" s="10"/>
      <x:c r="G83" s="14"/>
      <x:c r="H83" s="14"/>
      <x:c r="I83" s="14"/>
      <x:c r="J83" s="14" t="str">
        <x:f>IF(G83="","",G83+H83-I83)</x:f>
      </x:c>
      <x:c r="K83" s="14"/>
      <x:c r="L83" s="14" t="str">
        <x:f>IF(A83="","",SUMIF('Supplier Payments'!$C$5:$C$104,A83,'Supplier Payments'!$F$5:$F$104))</x:f>
      </x:c>
      <x:c r="M83" s="14" t="str">
        <x:f>IF(J83="","",J83-L83)</x:f>
      </x:c>
      <x:c r="O83" t="str">
        <x:f>IF(C83="","",IF(COUNTIFS($B$5:$B$104,B83,$C$5:$C$104,C83)&gt;1,"YES","NO"))</x:f>
      </x:c>
    </x:row>
    <x:row r="84">
      <x:c r="D84" s="10"/>
      <x:c r="G84" s="14"/>
      <x:c r="H84" s="14"/>
      <x:c r="I84" s="14"/>
      <x:c r="J84" s="14" t="str">
        <x:f>IF(G84="","",G84+H84-I84)</x:f>
      </x:c>
      <x:c r="K84" s="14"/>
      <x:c r="L84" s="14" t="str">
        <x:f>IF(A84="","",SUMIF('Supplier Payments'!$C$5:$C$104,A84,'Supplier Payments'!$F$5:$F$104))</x:f>
      </x:c>
      <x:c r="M84" s="14" t="str">
        <x:f>IF(J84="","",J84-L84)</x:f>
      </x:c>
      <x:c r="O84" t="str">
        <x:f>IF(C84="","",IF(COUNTIFS($B$5:$B$104,B84,$C$5:$C$104,C84)&gt;1,"YES","NO"))</x:f>
      </x:c>
    </x:row>
    <x:row r="85">
      <x:c r="D85" s="10"/>
      <x:c r="G85" s="14"/>
      <x:c r="H85" s="14"/>
      <x:c r="I85" s="14"/>
      <x:c r="J85" s="14" t="str">
        <x:f>IF(G85="","",G85+H85-I85)</x:f>
      </x:c>
      <x:c r="K85" s="14"/>
      <x:c r="L85" s="14" t="str">
        <x:f>IF(A85="","",SUMIF('Supplier Payments'!$C$5:$C$104,A85,'Supplier Payments'!$F$5:$F$104))</x:f>
      </x:c>
      <x:c r="M85" s="14" t="str">
        <x:f>IF(J85="","",J85-L85)</x:f>
      </x:c>
      <x:c r="O85" t="str">
        <x:f>IF(C85="","",IF(COUNTIFS($B$5:$B$104,B85,$C$5:$C$104,C85)&gt;1,"YES","NO"))</x:f>
      </x:c>
    </x:row>
    <x:row r="86">
      <x:c r="D86" s="10"/>
      <x:c r="G86" s="14"/>
      <x:c r="H86" s="14"/>
      <x:c r="I86" s="14"/>
      <x:c r="J86" s="14" t="str">
        <x:f>IF(G86="","",G86+H86-I86)</x:f>
      </x:c>
      <x:c r="K86" s="14"/>
      <x:c r="L86" s="14" t="str">
        <x:f>IF(A86="","",SUMIF('Supplier Payments'!$C$5:$C$104,A86,'Supplier Payments'!$F$5:$F$104))</x:f>
      </x:c>
      <x:c r="M86" s="14" t="str">
        <x:f>IF(J86="","",J86-L86)</x:f>
      </x:c>
      <x:c r="O86" t="str">
        <x:f>IF(C86="","",IF(COUNTIFS($B$5:$B$104,B86,$C$5:$C$104,C86)&gt;1,"YES","NO"))</x:f>
      </x:c>
    </x:row>
    <x:row r="87">
      <x:c r="D87" s="10"/>
      <x:c r="G87" s="14"/>
      <x:c r="H87" s="14"/>
      <x:c r="I87" s="14"/>
      <x:c r="J87" s="14" t="str">
        <x:f>IF(G87="","",G87+H87-I87)</x:f>
      </x:c>
      <x:c r="K87" s="14"/>
      <x:c r="L87" s="14" t="str">
        <x:f>IF(A87="","",SUMIF('Supplier Payments'!$C$5:$C$104,A87,'Supplier Payments'!$F$5:$F$104))</x:f>
      </x:c>
      <x:c r="M87" s="14" t="str">
        <x:f>IF(J87="","",J87-L87)</x:f>
      </x:c>
      <x:c r="O87" t="str">
        <x:f>IF(C87="","",IF(COUNTIFS($B$5:$B$104,B87,$C$5:$C$104,C87)&gt;1,"YES","NO"))</x:f>
      </x:c>
    </x:row>
    <x:row r="88">
      <x:c r="D88" s="10"/>
      <x:c r="G88" s="14"/>
      <x:c r="H88" s="14"/>
      <x:c r="I88" s="14"/>
      <x:c r="J88" s="14" t="str">
        <x:f>IF(G88="","",G88+H88-I88)</x:f>
      </x:c>
      <x:c r="K88" s="14"/>
      <x:c r="L88" s="14" t="str">
        <x:f>IF(A88="","",SUMIF('Supplier Payments'!$C$5:$C$104,A88,'Supplier Payments'!$F$5:$F$104))</x:f>
      </x:c>
      <x:c r="M88" s="14" t="str">
        <x:f>IF(J88="","",J88-L88)</x:f>
      </x:c>
      <x:c r="O88" t="str">
        <x:f>IF(C88="","",IF(COUNTIFS($B$5:$B$104,B88,$C$5:$C$104,C88)&gt;1,"YES","NO"))</x:f>
      </x:c>
    </x:row>
    <x:row r="89">
      <x:c r="D89" s="10"/>
      <x:c r="G89" s="14"/>
      <x:c r="H89" s="14"/>
      <x:c r="I89" s="14"/>
      <x:c r="J89" s="14" t="str">
        <x:f>IF(G89="","",G89+H89-I89)</x:f>
      </x:c>
      <x:c r="K89" s="14"/>
      <x:c r="L89" s="14" t="str">
        <x:f>IF(A89="","",SUMIF('Supplier Payments'!$C$5:$C$104,A89,'Supplier Payments'!$F$5:$F$104))</x:f>
      </x:c>
      <x:c r="M89" s="14" t="str">
        <x:f>IF(J89="","",J89-L89)</x:f>
      </x:c>
      <x:c r="O89" t="str">
        <x:f>IF(C89="","",IF(COUNTIFS($B$5:$B$104,B89,$C$5:$C$104,C89)&gt;1,"YES","NO"))</x:f>
      </x:c>
    </x:row>
    <x:row r="90">
      <x:c r="D90" s="10"/>
      <x:c r="G90" s="14"/>
      <x:c r="H90" s="14"/>
      <x:c r="I90" s="14"/>
      <x:c r="J90" s="14" t="str">
        <x:f>IF(G90="","",G90+H90-I90)</x:f>
      </x:c>
      <x:c r="K90" s="14"/>
      <x:c r="L90" s="14" t="str">
        <x:f>IF(A90="","",SUMIF('Supplier Payments'!$C$5:$C$104,A90,'Supplier Payments'!$F$5:$F$104))</x:f>
      </x:c>
      <x:c r="M90" s="14" t="str">
        <x:f>IF(J90="","",J90-L90)</x:f>
      </x:c>
      <x:c r="O90" t="str">
        <x:f>IF(C90="","",IF(COUNTIFS($B$5:$B$104,B90,$C$5:$C$104,C90)&gt;1,"YES","NO"))</x:f>
      </x:c>
    </x:row>
    <x:row r="91">
      <x:c r="D91" s="10"/>
      <x:c r="G91" s="14"/>
      <x:c r="H91" s="14"/>
      <x:c r="I91" s="14"/>
      <x:c r="J91" s="14" t="str">
        <x:f>IF(G91="","",G91+H91-I91)</x:f>
      </x:c>
      <x:c r="K91" s="14"/>
      <x:c r="L91" s="14" t="str">
        <x:f>IF(A91="","",SUMIF('Supplier Payments'!$C$5:$C$104,A91,'Supplier Payments'!$F$5:$F$104))</x:f>
      </x:c>
      <x:c r="M91" s="14" t="str">
        <x:f>IF(J91="","",J91-L91)</x:f>
      </x:c>
      <x:c r="O91" t="str">
        <x:f>IF(C91="","",IF(COUNTIFS($B$5:$B$104,B91,$C$5:$C$104,C91)&gt;1,"YES","NO"))</x:f>
      </x:c>
    </x:row>
    <x:row r="92">
      <x:c r="D92" s="10"/>
      <x:c r="G92" s="14"/>
      <x:c r="H92" s="14"/>
      <x:c r="I92" s="14"/>
      <x:c r="J92" s="14" t="str">
        <x:f>IF(G92="","",G92+H92-I92)</x:f>
      </x:c>
      <x:c r="K92" s="14"/>
      <x:c r="L92" s="14" t="str">
        <x:f>IF(A92="","",SUMIF('Supplier Payments'!$C$5:$C$104,A92,'Supplier Payments'!$F$5:$F$104))</x:f>
      </x:c>
      <x:c r="M92" s="14" t="str">
        <x:f>IF(J92="","",J92-L92)</x:f>
      </x:c>
      <x:c r="O92" t="str">
        <x:f>IF(C92="","",IF(COUNTIFS($B$5:$B$104,B92,$C$5:$C$104,C92)&gt;1,"YES","NO"))</x:f>
      </x:c>
    </x:row>
    <x:row r="93">
      <x:c r="D93" s="10"/>
      <x:c r="G93" s="14"/>
      <x:c r="H93" s="14"/>
      <x:c r="I93" s="14"/>
      <x:c r="J93" s="14" t="str">
        <x:f>IF(G93="","",G93+H93-I93)</x:f>
      </x:c>
      <x:c r="K93" s="14"/>
      <x:c r="L93" s="14" t="str">
        <x:f>IF(A93="","",SUMIF('Supplier Payments'!$C$5:$C$104,A93,'Supplier Payments'!$F$5:$F$104))</x:f>
      </x:c>
      <x:c r="M93" s="14" t="str">
        <x:f>IF(J93="","",J93-L93)</x:f>
      </x:c>
      <x:c r="O93" t="str">
        <x:f>IF(C93="","",IF(COUNTIFS($B$5:$B$104,B93,$C$5:$C$104,C93)&gt;1,"YES","NO"))</x:f>
      </x:c>
    </x:row>
    <x:row r="94">
      <x:c r="D94" s="10"/>
      <x:c r="G94" s="14"/>
      <x:c r="H94" s="14"/>
      <x:c r="I94" s="14"/>
      <x:c r="J94" s="14" t="str">
        <x:f>IF(G94="","",G94+H94-I94)</x:f>
      </x:c>
      <x:c r="K94" s="14"/>
      <x:c r="L94" s="14" t="str">
        <x:f>IF(A94="","",SUMIF('Supplier Payments'!$C$5:$C$104,A94,'Supplier Payments'!$F$5:$F$104))</x:f>
      </x:c>
      <x:c r="M94" s="14" t="str">
        <x:f>IF(J94="","",J94-L94)</x:f>
      </x:c>
      <x:c r="O94" t="str">
        <x:f>IF(C94="","",IF(COUNTIFS($B$5:$B$104,B94,$C$5:$C$104,C94)&gt;1,"YES","NO"))</x:f>
      </x:c>
    </x:row>
    <x:row r="95">
      <x:c r="D95" s="10"/>
      <x:c r="G95" s="14"/>
      <x:c r="H95" s="14"/>
      <x:c r="I95" s="14"/>
      <x:c r="J95" s="14" t="str">
        <x:f>IF(G95="","",G95+H95-I95)</x:f>
      </x:c>
      <x:c r="K95" s="14"/>
      <x:c r="L95" s="14" t="str">
        <x:f>IF(A95="","",SUMIF('Supplier Payments'!$C$5:$C$104,A95,'Supplier Payments'!$F$5:$F$104))</x:f>
      </x:c>
      <x:c r="M95" s="14" t="str">
        <x:f>IF(J95="","",J95-L95)</x:f>
      </x:c>
      <x:c r="O95" t="str">
        <x:f>IF(C95="","",IF(COUNTIFS($B$5:$B$104,B95,$C$5:$C$104,C95)&gt;1,"YES","NO"))</x:f>
      </x:c>
    </x:row>
    <x:row r="96">
      <x:c r="D96" s="10"/>
      <x:c r="G96" s="14"/>
      <x:c r="H96" s="14"/>
      <x:c r="I96" s="14"/>
      <x:c r="J96" s="14" t="str">
        <x:f>IF(G96="","",G96+H96-I96)</x:f>
      </x:c>
      <x:c r="K96" s="14"/>
      <x:c r="L96" s="14" t="str">
        <x:f>IF(A96="","",SUMIF('Supplier Payments'!$C$5:$C$104,A96,'Supplier Payments'!$F$5:$F$104))</x:f>
      </x:c>
      <x:c r="M96" s="14" t="str">
        <x:f>IF(J96="","",J96-L96)</x:f>
      </x:c>
      <x:c r="O96" t="str">
        <x:f>IF(C96="","",IF(COUNTIFS($B$5:$B$104,B96,$C$5:$C$104,C96)&gt;1,"YES","NO"))</x:f>
      </x:c>
    </x:row>
    <x:row r="97">
      <x:c r="D97" s="10"/>
      <x:c r="G97" s="14"/>
      <x:c r="H97" s="14"/>
      <x:c r="I97" s="14"/>
      <x:c r="J97" s="14" t="str">
        <x:f>IF(G97="","",G97+H97-I97)</x:f>
      </x:c>
      <x:c r="K97" s="14"/>
      <x:c r="L97" s="14" t="str">
        <x:f>IF(A97="","",SUMIF('Supplier Payments'!$C$5:$C$104,A97,'Supplier Payments'!$F$5:$F$104))</x:f>
      </x:c>
      <x:c r="M97" s="14" t="str">
        <x:f>IF(J97="","",J97-L97)</x:f>
      </x:c>
      <x:c r="O97" t="str">
        <x:f>IF(C97="","",IF(COUNTIFS($B$5:$B$104,B97,$C$5:$C$104,C97)&gt;1,"YES","NO"))</x:f>
      </x:c>
    </x:row>
    <x:row r="98">
      <x:c r="D98" s="10"/>
      <x:c r="G98" s="14"/>
      <x:c r="H98" s="14"/>
      <x:c r="I98" s="14"/>
      <x:c r="J98" s="14" t="str">
        <x:f>IF(G98="","",G98+H98-I98)</x:f>
      </x:c>
      <x:c r="K98" s="14"/>
      <x:c r="L98" s="14" t="str">
        <x:f>IF(A98="","",SUMIF('Supplier Payments'!$C$5:$C$104,A98,'Supplier Payments'!$F$5:$F$104))</x:f>
      </x:c>
      <x:c r="M98" s="14" t="str">
        <x:f>IF(J98="","",J98-L98)</x:f>
      </x:c>
      <x:c r="O98" t="str">
        <x:f>IF(C98="","",IF(COUNTIFS($B$5:$B$104,B98,$C$5:$C$104,C98)&gt;1,"YES","NO"))</x:f>
      </x:c>
    </x:row>
    <x:row r="99">
      <x:c r="D99" s="10"/>
      <x:c r="G99" s="14"/>
      <x:c r="H99" s="14"/>
      <x:c r="I99" s="14"/>
      <x:c r="J99" s="14" t="str">
        <x:f>IF(G99="","",G99+H99-I99)</x:f>
      </x:c>
      <x:c r="K99" s="14"/>
      <x:c r="L99" s="14" t="str">
        <x:f>IF(A99="","",SUMIF('Supplier Payments'!$C$5:$C$104,A99,'Supplier Payments'!$F$5:$F$104))</x:f>
      </x:c>
      <x:c r="M99" s="14" t="str">
        <x:f>IF(J99="","",J99-L99)</x:f>
      </x:c>
      <x:c r="O99" t="str">
        <x:f>IF(C99="","",IF(COUNTIFS($B$5:$B$104,B99,$C$5:$C$104,C99)&gt;1,"YES","NO"))</x:f>
      </x:c>
    </x:row>
    <x:row r="100">
      <x:c r="D100" s="10"/>
      <x:c r="G100" s="14"/>
      <x:c r="H100" s="14"/>
      <x:c r="I100" s="14"/>
      <x:c r="J100" s="14" t="str">
        <x:f>IF(G100="","",G100+H100-I100)</x:f>
      </x:c>
      <x:c r="K100" s="14"/>
      <x:c r="L100" s="14" t="str">
        <x:f>IF(A100="","",SUMIF('Supplier Payments'!$C$5:$C$104,A100,'Supplier Payments'!$F$5:$F$104))</x:f>
      </x:c>
      <x:c r="M100" s="14" t="str">
        <x:f>IF(J100="","",J100-L100)</x:f>
      </x:c>
      <x:c r="O100" t="str">
        <x:f>IF(C100="","",IF(COUNTIFS($B$5:$B$104,B100,$C$5:$C$104,C100)&gt;1,"YES","NO"))</x:f>
      </x:c>
    </x:row>
    <x:row r="101">
      <x:c r="D101" s="10"/>
      <x:c r="G101" s="14"/>
      <x:c r="H101" s="14"/>
      <x:c r="I101" s="14"/>
      <x:c r="J101" s="14" t="str">
        <x:f>IF(G101="","",G101+H101-I101)</x:f>
      </x:c>
      <x:c r="K101" s="14"/>
      <x:c r="L101" s="14" t="str">
        <x:f>IF(A101="","",SUMIF('Supplier Payments'!$C$5:$C$104,A101,'Supplier Payments'!$F$5:$F$104))</x:f>
      </x:c>
      <x:c r="M101" s="14" t="str">
        <x:f>IF(J101="","",J101-L101)</x:f>
      </x:c>
      <x:c r="O101" t="str">
        <x:f>IF(C101="","",IF(COUNTIFS($B$5:$B$104,B101,$C$5:$C$104,C101)&gt;1,"YES","NO"))</x:f>
      </x:c>
    </x:row>
    <x:row r="102">
      <x:c r="D102" s="10"/>
      <x:c r="G102" s="14"/>
      <x:c r="H102" s="14"/>
      <x:c r="I102" s="14"/>
      <x:c r="J102" s="14" t="str">
        <x:f>IF(G102="","",G102+H102-I102)</x:f>
      </x:c>
      <x:c r="K102" s="14"/>
      <x:c r="L102" s="14" t="str">
        <x:f>IF(A102="","",SUMIF('Supplier Payments'!$C$5:$C$104,A102,'Supplier Payments'!$F$5:$F$104))</x:f>
      </x:c>
      <x:c r="M102" s="14" t="str">
        <x:f>IF(J102="","",J102-L102)</x:f>
      </x:c>
      <x:c r="O102" t="str">
        <x:f>IF(C102="","",IF(COUNTIFS($B$5:$B$104,B102,$C$5:$C$104,C102)&gt;1,"YES","NO"))</x:f>
      </x:c>
    </x:row>
    <x:row r="103">
      <x:c r="D103" s="10"/>
      <x:c r="G103" s="14"/>
      <x:c r="H103" s="14"/>
      <x:c r="I103" s="14"/>
      <x:c r="J103" s="14" t="str">
        <x:f>IF(G103="","",G103+H103-I103)</x:f>
      </x:c>
      <x:c r="K103" s="14"/>
      <x:c r="L103" s="14" t="str">
        <x:f>IF(A103="","",SUMIF('Supplier Payments'!$C$5:$C$104,A103,'Supplier Payments'!$F$5:$F$104))</x:f>
      </x:c>
      <x:c r="M103" s="14" t="str">
        <x:f>IF(J103="","",J103-L103)</x:f>
      </x:c>
      <x:c r="O103" t="str">
        <x:f>IF(C103="","",IF(COUNTIFS($B$5:$B$104,B103,$C$5:$C$104,C103)&gt;1,"YES","NO"))</x:f>
      </x:c>
    </x:row>
    <x:row r="104">
      <x:c r="D104" s="10"/>
      <x:c r="G104" s="14"/>
      <x:c r="H104" s="14"/>
      <x:c r="I104" s="14"/>
      <x:c r="J104" s="14" t="str">
        <x:f>IF(G104="","",G104+H104-I104)</x:f>
      </x:c>
      <x:c r="K104" s="14"/>
      <x:c r="L104" s="14" t="str">
        <x:f>IF(A104="","",SUMIF('Supplier Payments'!$C$5:$C$104,A104,'Supplier Payments'!$F$5:$F$104))</x:f>
      </x:c>
      <x:c r="M104" s="14" t="str">
        <x:f>IF(J104="","",J104-L104)</x:f>
      </x:c>
      <x:c r="O104" t="str">
        <x:f>IF(C104="","",IF(COUNTIFS($B$5:$B$104,B104,$C$5:$C$104,C104)&gt;1,"YES","NO"))</x:f>
      </x:c>
    </x:row>
  </x:sheetData>
  <x:mergeCells>
    <x:mergeCell ref="A1:P1"/>
    <x:mergeCell ref="A2:P2"/>
  </x:mergeCells>
  <x:pageMargins left="0.7" right="0.7" top="0.75" bottom="0.75" header="0.3" footer="0.3"/>
</x:worksheet>
</file>

<file path=xl/worksheets/sheet35.xml><?xml version="1.0" encoding="utf-8"?>
<x:worksheet xmlns:x="http://schemas.openxmlformats.org/spreadsheetml/2006/main">
  <x:sheetViews>
    <x:sheetView showGridLines="0" workbookViewId="0"/>
  </x:sheetViews>
  <x:sheetFormatPr defaultRowHeight="15"/>
  <x:cols>
    <x:col min="1" max="1" width="16" hidden="0" customWidth="1"/>
    <x:col min="2" max="2" width="13" hidden="0" customWidth="1"/>
    <x:col min="3" max="3" width="16" hidden="0" customWidth="1"/>
    <x:col min="4" max="4" width="14" hidden="0" customWidth="1"/>
    <x:col min="5" max="5" width="20" hidden="0" customWidth="1"/>
    <x:col min="6" max="6" width="14" hidden="0" customWidth="1"/>
    <x:col min="7" max="7" width="18" hidden="0" customWidth="1"/>
    <x:col min="8" max="8" width="14" hidden="0" customWidth="1"/>
    <x:col min="9" max="9" width="14" hidden="0" customWidth="1"/>
    <x:col min="10" max="10" width="18" hidden="0" customWidth="1"/>
    <x:col min="11" max="11" width="14" hidden="0" customWidth="1"/>
  </x:cols>
  <x:sheetData>
    <x:row r="1">
      <x:c r="A1" s="2" t="str">
        <x:v>Supplier Payments</x:v>
      </x:c>
    </x:row>
    <x:row r="2">
      <x:c r="A2" s="5" t="str">
        <x:v>Enter approved source data only. Formula/control columns should not be overwritten.</x:v>
      </x:c>
    </x:row>
    <x:row r="4">
      <x:c r="A4" s="9" t="str">
        <x:v>Payment ID</x:v>
      </x:c>
      <x:c r="B4" s="9" t="str">
        <x:v>Payment Date</x:v>
      </x:c>
      <x:c r="C4" s="9" t="str">
        <x:v>Bill ID</x:v>
      </x:c>
      <x:c r="D4" s="9" t="str">
        <x:v>Supplier ID</x:v>
      </x:c>
      <x:c r="E4" s="9" t="str">
        <x:v>Bank Ref</x:v>
      </x:c>
      <x:c r="F4" s="9" t="str">
        <x:v>Amount</x:v>
      </x:c>
      <x:c r="G4" s="9" t="str">
        <x:v>Bank Account</x:v>
      </x:c>
      <x:c r="H4" s="9" t="str">
        <x:v>Maker</x:v>
      </x:c>
      <x:c r="I4" s="9" t="str">
        <x:v>Checker</x:v>
      </x:c>
      <x:c r="J4" s="9" t="str">
        <x:v>Approval Status</x:v>
      </x:c>
      <x:c r="K4" s="9" t="str">
        <x:v>Status</x:v>
      </x:c>
    </x:row>
    <x:row r="5">
      <x:c r="B5" s="10"/>
      <x:c r="F5" s="14"/>
    </x:row>
    <x:row r="6">
      <x:c r="B6" s="10"/>
      <x:c r="F6" s="14"/>
    </x:row>
    <x:row r="7">
      <x:c r="B7" s="10"/>
      <x:c r="F7" s="14"/>
    </x:row>
    <x:row r="8">
      <x:c r="B8" s="10"/>
      <x:c r="F8" s="14"/>
    </x:row>
    <x:row r="9">
      <x:c r="B9" s="10"/>
      <x:c r="F9" s="14"/>
    </x:row>
    <x:row r="10">
      <x:c r="B10" s="10"/>
      <x:c r="F10" s="14"/>
    </x:row>
    <x:row r="11">
      <x:c r="B11" s="10"/>
      <x:c r="F11" s="14"/>
    </x:row>
    <x:row r="12">
      <x:c r="B12" s="10"/>
      <x:c r="F12" s="14"/>
    </x:row>
    <x:row r="13">
      <x:c r="B13" s="10"/>
      <x:c r="F13" s="14"/>
    </x:row>
    <x:row r="14">
      <x:c r="B14" s="10"/>
      <x:c r="F14" s="14"/>
    </x:row>
    <x:row r="15">
      <x:c r="B15" s="10"/>
      <x:c r="F15" s="14"/>
    </x:row>
    <x:row r="16">
      <x:c r="B16" s="10"/>
      <x:c r="F16" s="14"/>
    </x:row>
    <x:row r="17">
      <x:c r="B17" s="10"/>
      <x:c r="F17" s="14"/>
    </x:row>
    <x:row r="18">
      <x:c r="B18" s="10"/>
      <x:c r="F18" s="14"/>
    </x:row>
    <x:row r="19">
      <x:c r="B19" s="10"/>
      <x:c r="F19" s="14"/>
    </x:row>
    <x:row r="20">
      <x:c r="B20" s="10"/>
      <x:c r="F20" s="14"/>
    </x:row>
    <x:row r="21">
      <x:c r="B21" s="10"/>
      <x:c r="F21" s="14"/>
    </x:row>
    <x:row r="22">
      <x:c r="B22" s="10"/>
      <x:c r="F22" s="14"/>
    </x:row>
    <x:row r="23">
      <x:c r="B23" s="10"/>
      <x:c r="F23" s="14"/>
    </x:row>
    <x:row r="24">
      <x:c r="B24" s="10"/>
      <x:c r="F24" s="14"/>
    </x:row>
    <x:row r="25">
      <x:c r="B25" s="10"/>
      <x:c r="F25" s="14"/>
    </x:row>
    <x:row r="26">
      <x:c r="B26" s="10"/>
      <x:c r="F26" s="14"/>
    </x:row>
    <x:row r="27">
      <x:c r="B27" s="10"/>
      <x:c r="F27" s="14"/>
    </x:row>
    <x:row r="28">
      <x:c r="B28" s="10"/>
      <x:c r="F28" s="14"/>
    </x:row>
    <x:row r="29">
      <x:c r="B29" s="10"/>
      <x:c r="F29" s="14"/>
    </x:row>
    <x:row r="30">
      <x:c r="B30" s="10"/>
      <x:c r="F30" s="14"/>
    </x:row>
    <x:row r="31">
      <x:c r="B31" s="10"/>
      <x:c r="F31" s="14"/>
    </x:row>
    <x:row r="32">
      <x:c r="B32" s="10"/>
      <x:c r="F32" s="14"/>
    </x:row>
    <x:row r="33">
      <x:c r="B33" s="10"/>
      <x:c r="F33" s="14"/>
    </x:row>
    <x:row r="34">
      <x:c r="B34" s="10"/>
      <x:c r="F34" s="14"/>
    </x:row>
    <x:row r="35">
      <x:c r="B35" s="10"/>
      <x:c r="F35" s="14"/>
    </x:row>
    <x:row r="36">
      <x:c r="B36" s="10"/>
      <x:c r="F36" s="14"/>
    </x:row>
    <x:row r="37">
      <x:c r="B37" s="10"/>
      <x:c r="F37" s="14"/>
    </x:row>
    <x:row r="38">
      <x:c r="B38" s="10"/>
      <x:c r="F38" s="14"/>
    </x:row>
    <x:row r="39">
      <x:c r="B39" s="10"/>
      <x:c r="F39" s="14"/>
    </x:row>
    <x:row r="40">
      <x:c r="B40" s="10"/>
      <x:c r="F40" s="14"/>
    </x:row>
    <x:row r="41">
      <x:c r="B41" s="10"/>
      <x:c r="F41" s="14"/>
    </x:row>
    <x:row r="42">
      <x:c r="B42" s="10"/>
      <x:c r="F42" s="14"/>
    </x:row>
    <x:row r="43">
      <x:c r="B43" s="10"/>
      <x:c r="F43" s="14"/>
    </x:row>
    <x:row r="44">
      <x:c r="B44" s="10"/>
      <x:c r="F44" s="14"/>
    </x:row>
    <x:row r="45">
      <x:c r="B45" s="10"/>
      <x:c r="F45" s="14"/>
    </x:row>
    <x:row r="46">
      <x:c r="B46" s="10"/>
      <x:c r="F46" s="14"/>
    </x:row>
    <x:row r="47">
      <x:c r="B47" s="10"/>
      <x:c r="F47" s="14"/>
    </x:row>
    <x:row r="48">
      <x:c r="B48" s="10"/>
      <x:c r="F48" s="14"/>
    </x:row>
    <x:row r="49">
      <x:c r="B49" s="10"/>
      <x:c r="F49" s="14"/>
    </x:row>
    <x:row r="50">
      <x:c r="B50" s="10"/>
      <x:c r="F50" s="14"/>
    </x:row>
    <x:row r="51">
      <x:c r="B51" s="10"/>
      <x:c r="F51" s="14"/>
    </x:row>
    <x:row r="52">
      <x:c r="B52" s="10"/>
      <x:c r="F52" s="14"/>
    </x:row>
    <x:row r="53">
      <x:c r="B53" s="10"/>
      <x:c r="F53" s="14"/>
    </x:row>
    <x:row r="54">
      <x:c r="B54" s="10"/>
      <x:c r="F54" s="14"/>
    </x:row>
    <x:row r="55">
      <x:c r="B55" s="10"/>
      <x:c r="F55" s="14"/>
    </x:row>
    <x:row r="56">
      <x:c r="B56" s="10"/>
      <x:c r="F56" s="14"/>
    </x:row>
    <x:row r="57">
      <x:c r="B57" s="10"/>
      <x:c r="F57" s="14"/>
    </x:row>
    <x:row r="58">
      <x:c r="B58" s="10"/>
      <x:c r="F58" s="14"/>
    </x:row>
    <x:row r="59">
      <x:c r="B59" s="10"/>
      <x:c r="F59" s="14"/>
    </x:row>
    <x:row r="60">
      <x:c r="B60" s="10"/>
      <x:c r="F60" s="14"/>
    </x:row>
    <x:row r="61">
      <x:c r="B61" s="10"/>
      <x:c r="F61" s="14"/>
    </x:row>
    <x:row r="62">
      <x:c r="B62" s="10"/>
      <x:c r="F62" s="14"/>
    </x:row>
    <x:row r="63">
      <x:c r="B63" s="10"/>
      <x:c r="F63" s="14"/>
    </x:row>
    <x:row r="64">
      <x:c r="B64" s="10"/>
      <x:c r="F64" s="14"/>
    </x:row>
    <x:row r="65">
      <x:c r="B65" s="10"/>
      <x:c r="F65" s="14"/>
    </x:row>
    <x:row r="66">
      <x:c r="B66" s="10"/>
      <x:c r="F66" s="14"/>
    </x:row>
    <x:row r="67">
      <x:c r="B67" s="10"/>
      <x:c r="F67" s="14"/>
    </x:row>
    <x:row r="68">
      <x:c r="B68" s="10"/>
      <x:c r="F68" s="14"/>
    </x:row>
    <x:row r="69">
      <x:c r="B69" s="10"/>
      <x:c r="F69" s="14"/>
    </x:row>
    <x:row r="70">
      <x:c r="B70" s="10"/>
      <x:c r="F70" s="14"/>
    </x:row>
    <x:row r="71">
      <x:c r="B71" s="10"/>
      <x:c r="F71" s="14"/>
    </x:row>
    <x:row r="72">
      <x:c r="B72" s="10"/>
      <x:c r="F72" s="14"/>
    </x:row>
    <x:row r="73">
      <x:c r="B73" s="10"/>
      <x:c r="F73" s="14"/>
    </x:row>
    <x:row r="74">
      <x:c r="B74" s="10"/>
      <x:c r="F74" s="14"/>
    </x:row>
    <x:row r="75">
      <x:c r="B75" s="10"/>
      <x:c r="F75" s="14"/>
    </x:row>
    <x:row r="76">
      <x:c r="B76" s="10"/>
      <x:c r="F76" s="14"/>
    </x:row>
    <x:row r="77">
      <x:c r="B77" s="10"/>
      <x:c r="F77" s="14"/>
    </x:row>
    <x:row r="78">
      <x:c r="B78" s="10"/>
      <x:c r="F78" s="14"/>
    </x:row>
    <x:row r="79">
      <x:c r="B79" s="10"/>
      <x:c r="F79" s="14"/>
    </x:row>
    <x:row r="80">
      <x:c r="B80" s="10"/>
      <x:c r="F80" s="14"/>
    </x:row>
    <x:row r="81">
      <x:c r="B81" s="10"/>
      <x:c r="F81" s="14"/>
    </x:row>
    <x:row r="82">
      <x:c r="B82" s="10"/>
      <x:c r="F82" s="14"/>
    </x:row>
    <x:row r="83">
      <x:c r="B83" s="10"/>
      <x:c r="F83" s="14"/>
    </x:row>
    <x:row r="84">
      <x:c r="B84" s="10"/>
      <x:c r="F84" s="14"/>
    </x:row>
    <x:row r="85">
      <x:c r="B85" s="10"/>
      <x:c r="F85" s="14"/>
    </x:row>
    <x:row r="86">
      <x:c r="B86" s="10"/>
      <x:c r="F86" s="14"/>
    </x:row>
    <x:row r="87">
      <x:c r="B87" s="10"/>
      <x:c r="F87" s="14"/>
    </x:row>
    <x:row r="88">
      <x:c r="B88" s="10"/>
      <x:c r="F88" s="14"/>
    </x:row>
    <x:row r="89">
      <x:c r="B89" s="10"/>
      <x:c r="F89" s="14"/>
    </x:row>
    <x:row r="90">
      <x:c r="B90" s="10"/>
      <x:c r="F90" s="14"/>
    </x:row>
    <x:row r="91">
      <x:c r="B91" s="10"/>
      <x:c r="F91" s="14"/>
    </x:row>
    <x:row r="92">
      <x:c r="B92" s="10"/>
      <x:c r="F92" s="14"/>
    </x:row>
    <x:row r="93">
      <x:c r="B93" s="10"/>
      <x:c r="F93" s="14"/>
    </x:row>
    <x:row r="94">
      <x:c r="B94" s="10"/>
      <x:c r="F94" s="14"/>
    </x:row>
    <x:row r="95">
      <x:c r="B95" s="10"/>
      <x:c r="F95" s="14"/>
    </x:row>
    <x:row r="96">
      <x:c r="B96" s="10"/>
      <x:c r="F96" s="14"/>
    </x:row>
    <x:row r="97">
      <x:c r="B97" s="10"/>
      <x:c r="F97" s="14"/>
    </x:row>
    <x:row r="98">
      <x:c r="B98" s="10"/>
      <x:c r="F98" s="14"/>
    </x:row>
    <x:row r="99">
      <x:c r="B99" s="10"/>
      <x:c r="F99" s="14"/>
    </x:row>
    <x:row r="100">
      <x:c r="B100" s="10"/>
      <x:c r="F100" s="14"/>
    </x:row>
    <x:row r="101">
      <x:c r="B101" s="10"/>
      <x:c r="F101" s="14"/>
    </x:row>
    <x:row r="102">
      <x:c r="B102" s="10"/>
      <x:c r="F102" s="14"/>
    </x:row>
    <x:row r="103">
      <x:c r="B103" s="10"/>
      <x:c r="F103" s="14"/>
    </x:row>
    <x:row r="104">
      <x:c r="B104" s="10"/>
      <x:c r="F104" s="14"/>
    </x:row>
  </x:sheetData>
  <x:mergeCells>
    <x:mergeCell ref="A1:K1"/>
    <x:mergeCell ref="A2:K2"/>
  </x:mergeCells>
  <x:pageMargins left="0.7" right="0.7" top="0.75" bottom="0.75" header="0.3" footer="0.3"/>
</x:worksheet>
</file>

<file path=xl/worksheets/sheet36.xml><?xml version="1.0" encoding="utf-8"?>
<x:worksheet xmlns:x="http://schemas.openxmlformats.org/spreadsheetml/2006/main">
  <x:sheetViews>
    <x:sheetView showGridLines="0" workbookViewId="0"/>
  </x:sheetViews>
  <x:sheetFormatPr defaultRowHeight="15"/>
  <x:cols>
    <x:col min="1" max="1" width="18" hidden="0" customWidth="1"/>
    <x:col min="2" max="2" width="13" hidden="0" customWidth="1"/>
    <x:col min="3" max="3" width="18" hidden="0" customWidth="1"/>
    <x:col min="4" max="4" width="30" hidden="0" customWidth="1"/>
    <x:col min="5" max="5" width="14" hidden="0" customWidth="1"/>
    <x:col min="6" max="6" width="14" hidden="0" customWidth="1"/>
    <x:col min="7" max="7" width="14" hidden="0" customWidth="1"/>
    <x:col min="8" max="8" width="20" hidden="0" customWidth="1"/>
    <x:col min="9" max="9" width="16" hidden="0" customWidth="1"/>
    <x:col min="10" max="10" width="18" hidden="0" customWidth="1"/>
    <x:col min="11" max="11" width="16" hidden="0" customWidth="1"/>
    <x:col min="12" max="12" width="24" hidden="0" customWidth="1"/>
  </x:cols>
  <x:sheetData>
    <x:row r="1">
      <x:c r="A1" s="2" t="str">
        <x:v>Bank Book</x:v>
      </x:c>
    </x:row>
    <x:row r="2">
      <x:c r="A2" s="5" t="str">
        <x:v>Enter approved source data only. Formula/control columns should not be overwritten.</x:v>
      </x:c>
    </x:row>
    <x:row r="4">
      <x:c r="A4" s="9" t="str">
        <x:v>Bank Line ID</x:v>
      </x:c>
      <x:c r="B4" s="9" t="str">
        <x:v>Date</x:v>
      </x:c>
      <x:c r="C4" s="9" t="str">
        <x:v>Bank Account</x:v>
      </x:c>
      <x:c r="D4" s="9" t="str">
        <x:v>Description</x:v>
      </x:c>
      <x:c r="E4" s="9" t="str">
        <x:v>Debit</x:v>
      </x:c>
      <x:c r="F4" s="9" t="str">
        <x:v>Credit</x:v>
      </x:c>
      <x:c r="G4" s="9" t="str">
        <x:v>Balance</x:v>
      </x:c>
      <x:c r="H4" s="9" t="str">
        <x:v>Bank Ref</x:v>
      </x:c>
      <x:c r="I4" s="9" t="str">
        <x:v>Matched Source</x:v>
      </x:c>
      <x:c r="J4" s="9" t="str">
        <x:v>Matched ID</x:v>
      </x:c>
      <x:c r="K4" s="9" t="str">
        <x:v>Match Status</x:v>
      </x:c>
      <x:c r="L4" s="9" t="str">
        <x:v>Exception</x:v>
      </x:c>
    </x:row>
    <x:row r="5">
      <x:c r="B5" s="10"/>
      <x:c r="E5" s="14"/>
      <x:c r="F5" s="14"/>
      <x:c r="G5" s="14"/>
    </x:row>
    <x:row r="6">
      <x:c r="B6" s="10"/>
      <x:c r="E6" s="14"/>
      <x:c r="F6" s="14"/>
      <x:c r="G6" s="14"/>
    </x:row>
    <x:row r="7">
      <x:c r="B7" s="10"/>
      <x:c r="E7" s="14"/>
      <x:c r="F7" s="14"/>
      <x:c r="G7" s="14"/>
    </x:row>
    <x:row r="8">
      <x:c r="B8" s="10"/>
      <x:c r="E8" s="14"/>
      <x:c r="F8" s="14"/>
      <x:c r="G8" s="14"/>
    </x:row>
    <x:row r="9">
      <x:c r="B9" s="10"/>
      <x:c r="E9" s="14"/>
      <x:c r="F9" s="14"/>
      <x:c r="G9" s="14"/>
    </x:row>
    <x:row r="10">
      <x:c r="B10" s="10"/>
      <x:c r="E10" s="14"/>
      <x:c r="F10" s="14"/>
      <x:c r="G10" s="14"/>
    </x:row>
    <x:row r="11">
      <x:c r="B11" s="10"/>
      <x:c r="E11" s="14"/>
      <x:c r="F11" s="14"/>
      <x:c r="G11" s="14"/>
    </x:row>
    <x:row r="12">
      <x:c r="B12" s="10"/>
      <x:c r="E12" s="14"/>
      <x:c r="F12" s="14"/>
      <x:c r="G12" s="14"/>
    </x:row>
    <x:row r="13">
      <x:c r="B13" s="10"/>
      <x:c r="E13" s="14"/>
      <x:c r="F13" s="14"/>
      <x:c r="G13" s="14"/>
    </x:row>
    <x:row r="14">
      <x:c r="B14" s="10"/>
      <x:c r="E14" s="14"/>
      <x:c r="F14" s="14"/>
      <x:c r="G14" s="14"/>
    </x:row>
    <x:row r="15">
      <x:c r="B15" s="10"/>
      <x:c r="E15" s="14"/>
      <x:c r="F15" s="14"/>
      <x:c r="G15" s="14"/>
    </x:row>
    <x:row r="16">
      <x:c r="B16" s="10"/>
      <x:c r="E16" s="14"/>
      <x:c r="F16" s="14"/>
      <x:c r="G16" s="14"/>
    </x:row>
    <x:row r="17">
      <x:c r="B17" s="10"/>
      <x:c r="E17" s="14"/>
      <x:c r="F17" s="14"/>
      <x:c r="G17" s="14"/>
    </x:row>
    <x:row r="18">
      <x:c r="B18" s="10"/>
      <x:c r="E18" s="14"/>
      <x:c r="F18" s="14"/>
      <x:c r="G18" s="14"/>
    </x:row>
    <x:row r="19">
      <x:c r="B19" s="10"/>
      <x:c r="E19" s="14"/>
      <x:c r="F19" s="14"/>
      <x:c r="G19" s="14"/>
    </x:row>
    <x:row r="20">
      <x:c r="B20" s="10"/>
      <x:c r="E20" s="14"/>
      <x:c r="F20" s="14"/>
      <x:c r="G20" s="14"/>
    </x:row>
    <x:row r="21">
      <x:c r="B21" s="10"/>
      <x:c r="E21" s="14"/>
      <x:c r="F21" s="14"/>
      <x:c r="G21" s="14"/>
    </x:row>
    <x:row r="22">
      <x:c r="B22" s="10"/>
      <x:c r="E22" s="14"/>
      <x:c r="F22" s="14"/>
      <x:c r="G22" s="14"/>
    </x:row>
    <x:row r="23">
      <x:c r="B23" s="10"/>
      <x:c r="E23" s="14"/>
      <x:c r="F23" s="14"/>
      <x:c r="G23" s="14"/>
    </x:row>
    <x:row r="24">
      <x:c r="B24" s="10"/>
      <x:c r="E24" s="14"/>
      <x:c r="F24" s="14"/>
      <x:c r="G24" s="14"/>
    </x:row>
    <x:row r="25">
      <x:c r="B25" s="10"/>
      <x:c r="E25" s="14"/>
      <x:c r="F25" s="14"/>
      <x:c r="G25" s="14"/>
    </x:row>
    <x:row r="26">
      <x:c r="B26" s="10"/>
      <x:c r="E26" s="14"/>
      <x:c r="F26" s="14"/>
      <x:c r="G26" s="14"/>
    </x:row>
    <x:row r="27">
      <x:c r="B27" s="10"/>
      <x:c r="E27" s="14"/>
      <x:c r="F27" s="14"/>
      <x:c r="G27" s="14"/>
    </x:row>
    <x:row r="28">
      <x:c r="B28" s="10"/>
      <x:c r="E28" s="14"/>
      <x:c r="F28" s="14"/>
      <x:c r="G28" s="14"/>
    </x:row>
    <x:row r="29">
      <x:c r="B29" s="10"/>
      <x:c r="E29" s="14"/>
      <x:c r="F29" s="14"/>
      <x:c r="G29" s="14"/>
    </x:row>
    <x:row r="30">
      <x:c r="B30" s="10"/>
      <x:c r="E30" s="14"/>
      <x:c r="F30" s="14"/>
      <x:c r="G30" s="14"/>
    </x:row>
    <x:row r="31">
      <x:c r="B31" s="10"/>
      <x:c r="E31" s="14"/>
      <x:c r="F31" s="14"/>
      <x:c r="G31" s="14"/>
    </x:row>
    <x:row r="32">
      <x:c r="B32" s="10"/>
      <x:c r="E32" s="14"/>
      <x:c r="F32" s="14"/>
      <x:c r="G32" s="14"/>
    </x:row>
    <x:row r="33">
      <x:c r="B33" s="10"/>
      <x:c r="E33" s="14"/>
      <x:c r="F33" s="14"/>
      <x:c r="G33" s="14"/>
    </x:row>
    <x:row r="34">
      <x:c r="B34" s="10"/>
      <x:c r="E34" s="14"/>
      <x:c r="F34" s="14"/>
      <x:c r="G34" s="14"/>
    </x:row>
    <x:row r="35">
      <x:c r="B35" s="10"/>
      <x:c r="E35" s="14"/>
      <x:c r="F35" s="14"/>
      <x:c r="G35" s="14"/>
    </x:row>
    <x:row r="36">
      <x:c r="B36" s="10"/>
      <x:c r="E36" s="14"/>
      <x:c r="F36" s="14"/>
      <x:c r="G36" s="14"/>
    </x:row>
    <x:row r="37">
      <x:c r="B37" s="10"/>
      <x:c r="E37" s="14"/>
      <x:c r="F37" s="14"/>
      <x:c r="G37" s="14"/>
    </x:row>
    <x:row r="38">
      <x:c r="B38" s="10"/>
      <x:c r="E38" s="14"/>
      <x:c r="F38" s="14"/>
      <x:c r="G38" s="14"/>
    </x:row>
    <x:row r="39">
      <x:c r="B39" s="10"/>
      <x:c r="E39" s="14"/>
      <x:c r="F39" s="14"/>
      <x:c r="G39" s="14"/>
    </x:row>
    <x:row r="40">
      <x:c r="B40" s="10"/>
      <x:c r="E40" s="14"/>
      <x:c r="F40" s="14"/>
      <x:c r="G40" s="14"/>
    </x:row>
    <x:row r="41">
      <x:c r="B41" s="10"/>
      <x:c r="E41" s="14"/>
      <x:c r="F41" s="14"/>
      <x:c r="G41" s="14"/>
    </x:row>
    <x:row r="42">
      <x:c r="B42" s="10"/>
      <x:c r="E42" s="14"/>
      <x:c r="F42" s="14"/>
      <x:c r="G42" s="14"/>
    </x:row>
    <x:row r="43">
      <x:c r="B43" s="10"/>
      <x:c r="E43" s="14"/>
      <x:c r="F43" s="14"/>
      <x:c r="G43" s="14"/>
    </x:row>
    <x:row r="44">
      <x:c r="B44" s="10"/>
      <x:c r="E44" s="14"/>
      <x:c r="F44" s="14"/>
      <x:c r="G44" s="14"/>
    </x:row>
    <x:row r="45">
      <x:c r="B45" s="10"/>
      <x:c r="E45" s="14"/>
      <x:c r="F45" s="14"/>
      <x:c r="G45" s="14"/>
    </x:row>
    <x:row r="46">
      <x:c r="B46" s="10"/>
      <x:c r="E46" s="14"/>
      <x:c r="F46" s="14"/>
      <x:c r="G46" s="14"/>
    </x:row>
    <x:row r="47">
      <x:c r="B47" s="10"/>
      <x:c r="E47" s="14"/>
      <x:c r="F47" s="14"/>
      <x:c r="G47" s="14"/>
    </x:row>
    <x:row r="48">
      <x:c r="B48" s="10"/>
      <x:c r="E48" s="14"/>
      <x:c r="F48" s="14"/>
      <x:c r="G48" s="14"/>
    </x:row>
    <x:row r="49">
      <x:c r="B49" s="10"/>
      <x:c r="E49" s="14"/>
      <x:c r="F49" s="14"/>
      <x:c r="G49" s="14"/>
    </x:row>
    <x:row r="50">
      <x:c r="B50" s="10"/>
      <x:c r="E50" s="14"/>
      <x:c r="F50" s="14"/>
      <x:c r="G50" s="14"/>
    </x:row>
    <x:row r="51">
      <x:c r="B51" s="10"/>
      <x:c r="E51" s="14"/>
      <x:c r="F51" s="14"/>
      <x:c r="G51" s="14"/>
    </x:row>
    <x:row r="52">
      <x:c r="B52" s="10"/>
      <x:c r="E52" s="14"/>
      <x:c r="F52" s="14"/>
      <x:c r="G52" s="14"/>
    </x:row>
    <x:row r="53">
      <x:c r="B53" s="10"/>
      <x:c r="E53" s="14"/>
      <x:c r="F53" s="14"/>
      <x:c r="G53" s="14"/>
    </x:row>
    <x:row r="54">
      <x:c r="B54" s="10"/>
      <x:c r="E54" s="14"/>
      <x:c r="F54" s="14"/>
      <x:c r="G54" s="14"/>
    </x:row>
    <x:row r="55">
      <x:c r="B55" s="10"/>
      <x:c r="E55" s="14"/>
      <x:c r="F55" s="14"/>
      <x:c r="G55" s="14"/>
    </x:row>
    <x:row r="56">
      <x:c r="B56" s="10"/>
      <x:c r="E56" s="14"/>
      <x:c r="F56" s="14"/>
      <x:c r="G56" s="14"/>
    </x:row>
    <x:row r="57">
      <x:c r="B57" s="10"/>
      <x:c r="E57" s="14"/>
      <x:c r="F57" s="14"/>
      <x:c r="G57" s="14"/>
    </x:row>
    <x:row r="58">
      <x:c r="B58" s="10"/>
      <x:c r="E58" s="14"/>
      <x:c r="F58" s="14"/>
      <x:c r="G58" s="14"/>
    </x:row>
    <x:row r="59">
      <x:c r="B59" s="10"/>
      <x:c r="E59" s="14"/>
      <x:c r="F59" s="14"/>
      <x:c r="G59" s="14"/>
    </x:row>
    <x:row r="60">
      <x:c r="B60" s="10"/>
      <x:c r="E60" s="14"/>
      <x:c r="F60" s="14"/>
      <x:c r="G60" s="14"/>
    </x:row>
    <x:row r="61">
      <x:c r="B61" s="10"/>
      <x:c r="E61" s="14"/>
      <x:c r="F61" s="14"/>
      <x:c r="G61" s="14"/>
    </x:row>
    <x:row r="62">
      <x:c r="B62" s="10"/>
      <x:c r="E62" s="14"/>
      <x:c r="F62" s="14"/>
      <x:c r="G62" s="14"/>
    </x:row>
    <x:row r="63">
      <x:c r="B63" s="10"/>
      <x:c r="E63" s="14"/>
      <x:c r="F63" s="14"/>
      <x:c r="G63" s="14"/>
    </x:row>
    <x:row r="64">
      <x:c r="B64" s="10"/>
      <x:c r="E64" s="14"/>
      <x:c r="F64" s="14"/>
      <x:c r="G64" s="14"/>
    </x:row>
    <x:row r="65">
      <x:c r="B65" s="10"/>
      <x:c r="E65" s="14"/>
      <x:c r="F65" s="14"/>
      <x:c r="G65" s="14"/>
    </x:row>
    <x:row r="66">
      <x:c r="B66" s="10"/>
      <x:c r="E66" s="14"/>
      <x:c r="F66" s="14"/>
      <x:c r="G66" s="14"/>
    </x:row>
    <x:row r="67">
      <x:c r="B67" s="10"/>
      <x:c r="E67" s="14"/>
      <x:c r="F67" s="14"/>
      <x:c r="G67" s="14"/>
    </x:row>
    <x:row r="68">
      <x:c r="B68" s="10"/>
      <x:c r="E68" s="14"/>
      <x:c r="F68" s="14"/>
      <x:c r="G68" s="14"/>
    </x:row>
    <x:row r="69">
      <x:c r="B69" s="10"/>
      <x:c r="E69" s="14"/>
      <x:c r="F69" s="14"/>
      <x:c r="G69" s="14"/>
    </x:row>
    <x:row r="70">
      <x:c r="B70" s="10"/>
      <x:c r="E70" s="14"/>
      <x:c r="F70" s="14"/>
      <x:c r="G70" s="14"/>
    </x:row>
    <x:row r="71">
      <x:c r="B71" s="10"/>
      <x:c r="E71" s="14"/>
      <x:c r="F71" s="14"/>
      <x:c r="G71" s="14"/>
    </x:row>
    <x:row r="72">
      <x:c r="B72" s="10"/>
      <x:c r="E72" s="14"/>
      <x:c r="F72" s="14"/>
      <x:c r="G72" s="14"/>
    </x:row>
    <x:row r="73">
      <x:c r="B73" s="10"/>
      <x:c r="E73" s="14"/>
      <x:c r="F73" s="14"/>
      <x:c r="G73" s="14"/>
    </x:row>
    <x:row r="74">
      <x:c r="B74" s="10"/>
      <x:c r="E74" s="14"/>
      <x:c r="F74" s="14"/>
      <x:c r="G74" s="14"/>
    </x:row>
    <x:row r="75">
      <x:c r="B75" s="10"/>
      <x:c r="E75" s="14"/>
      <x:c r="F75" s="14"/>
      <x:c r="G75" s="14"/>
    </x:row>
    <x:row r="76">
      <x:c r="B76" s="10"/>
      <x:c r="E76" s="14"/>
      <x:c r="F76" s="14"/>
      <x:c r="G76" s="14"/>
    </x:row>
    <x:row r="77">
      <x:c r="B77" s="10"/>
      <x:c r="E77" s="14"/>
      <x:c r="F77" s="14"/>
      <x:c r="G77" s="14"/>
    </x:row>
    <x:row r="78">
      <x:c r="B78" s="10"/>
      <x:c r="E78" s="14"/>
      <x:c r="F78" s="14"/>
      <x:c r="G78" s="14"/>
    </x:row>
    <x:row r="79">
      <x:c r="B79" s="10"/>
      <x:c r="E79" s="14"/>
      <x:c r="F79" s="14"/>
      <x:c r="G79" s="14"/>
    </x:row>
    <x:row r="80">
      <x:c r="B80" s="10"/>
      <x:c r="E80" s="14"/>
      <x:c r="F80" s="14"/>
      <x:c r="G80" s="14"/>
    </x:row>
    <x:row r="81">
      <x:c r="B81" s="10"/>
      <x:c r="E81" s="14"/>
      <x:c r="F81" s="14"/>
      <x:c r="G81" s="14"/>
    </x:row>
    <x:row r="82">
      <x:c r="B82" s="10"/>
      <x:c r="E82" s="14"/>
      <x:c r="F82" s="14"/>
      <x:c r="G82" s="14"/>
    </x:row>
    <x:row r="83">
      <x:c r="B83" s="10"/>
      <x:c r="E83" s="14"/>
      <x:c r="F83" s="14"/>
      <x:c r="G83" s="14"/>
    </x:row>
    <x:row r="84">
      <x:c r="B84" s="10"/>
      <x:c r="E84" s="14"/>
      <x:c r="F84" s="14"/>
      <x:c r="G84" s="14"/>
    </x:row>
    <x:row r="85">
      <x:c r="B85" s="10"/>
      <x:c r="E85" s="14"/>
      <x:c r="F85" s="14"/>
      <x:c r="G85" s="14"/>
    </x:row>
    <x:row r="86">
      <x:c r="B86" s="10"/>
      <x:c r="E86" s="14"/>
      <x:c r="F86" s="14"/>
      <x:c r="G86" s="14"/>
    </x:row>
    <x:row r="87">
      <x:c r="B87" s="10"/>
      <x:c r="E87" s="14"/>
      <x:c r="F87" s="14"/>
      <x:c r="G87" s="14"/>
    </x:row>
    <x:row r="88">
      <x:c r="B88" s="10"/>
      <x:c r="E88" s="14"/>
      <x:c r="F88" s="14"/>
      <x:c r="G88" s="14"/>
    </x:row>
    <x:row r="89">
      <x:c r="B89" s="10"/>
      <x:c r="E89" s="14"/>
      <x:c r="F89" s="14"/>
      <x:c r="G89" s="14"/>
    </x:row>
    <x:row r="90">
      <x:c r="B90" s="10"/>
      <x:c r="E90" s="14"/>
      <x:c r="F90" s="14"/>
      <x:c r="G90" s="14"/>
    </x:row>
    <x:row r="91">
      <x:c r="B91" s="10"/>
      <x:c r="E91" s="14"/>
      <x:c r="F91" s="14"/>
      <x:c r="G91" s="14"/>
    </x:row>
    <x:row r="92">
      <x:c r="B92" s="10"/>
      <x:c r="E92" s="14"/>
      <x:c r="F92" s="14"/>
      <x:c r="G92" s="14"/>
    </x:row>
    <x:row r="93">
      <x:c r="B93" s="10"/>
      <x:c r="E93" s="14"/>
      <x:c r="F93" s="14"/>
      <x:c r="G93" s="14"/>
    </x:row>
    <x:row r="94">
      <x:c r="B94" s="10"/>
      <x:c r="E94" s="14"/>
      <x:c r="F94" s="14"/>
      <x:c r="G94" s="14"/>
    </x:row>
    <x:row r="95">
      <x:c r="B95" s="10"/>
      <x:c r="E95" s="14"/>
      <x:c r="F95" s="14"/>
      <x:c r="G95" s="14"/>
    </x:row>
    <x:row r="96">
      <x:c r="B96" s="10"/>
      <x:c r="E96" s="14"/>
      <x:c r="F96" s="14"/>
      <x:c r="G96" s="14"/>
    </x:row>
    <x:row r="97">
      <x:c r="B97" s="10"/>
      <x:c r="E97" s="14"/>
      <x:c r="F97" s="14"/>
      <x:c r="G97" s="14"/>
    </x:row>
    <x:row r="98">
      <x:c r="B98" s="10"/>
      <x:c r="E98" s="14"/>
      <x:c r="F98" s="14"/>
      <x:c r="G98" s="14"/>
    </x:row>
    <x:row r="99">
      <x:c r="B99" s="10"/>
      <x:c r="E99" s="14"/>
      <x:c r="F99" s="14"/>
      <x:c r="G99" s="14"/>
    </x:row>
    <x:row r="100">
      <x:c r="B100" s="10"/>
      <x:c r="E100" s="14"/>
      <x:c r="F100" s="14"/>
      <x:c r="G100" s="14"/>
    </x:row>
    <x:row r="101">
      <x:c r="B101" s="10"/>
      <x:c r="E101" s="14"/>
      <x:c r="F101" s="14"/>
      <x:c r="G101" s="14"/>
    </x:row>
    <x:row r="102">
      <x:c r="B102" s="10"/>
      <x:c r="E102" s="14"/>
      <x:c r="F102" s="14"/>
      <x:c r="G102" s="14"/>
    </x:row>
    <x:row r="103">
      <x:c r="B103" s="10"/>
      <x:c r="E103" s="14"/>
      <x:c r="F103" s="14"/>
      <x:c r="G103" s="14"/>
    </x:row>
    <x:row r="104">
      <x:c r="B104" s="10"/>
      <x:c r="E104" s="14"/>
      <x:c r="F104" s="14"/>
      <x:c r="G104" s="14"/>
    </x:row>
  </x:sheetData>
  <x:mergeCells>
    <x:mergeCell ref="A1:L1"/>
    <x:mergeCell ref="A2:L2"/>
  </x:mergeCells>
  <x:pageMargins left="0.7" right="0.7" top="0.75" bottom="0.75" header="0.3" footer="0.3"/>
</x:worksheet>
</file>

<file path=xl/worksheets/sheet37.xml><?xml version="1.0" encoding="utf-8"?>
<x:worksheet xmlns:x="http://schemas.openxmlformats.org/spreadsheetml/2006/main">
  <x:sheetViews>
    <x:sheetView showGridLines="0" workbookViewId="0"/>
  </x:sheetViews>
  <x:sheetFormatPr defaultRowHeight="15"/>
  <x:cols>
    <x:col min="1" max="1" width="16" hidden="0" customWidth="1"/>
    <x:col min="2" max="2" width="13" hidden="0" customWidth="1"/>
    <x:col min="3" max="3" width="30" hidden="0" customWidth="1"/>
    <x:col min="4" max="4" width="14" hidden="0" customWidth="1"/>
    <x:col min="5" max="5" width="14" hidden="0" customWidth="1"/>
    <x:col min="6" max="6" width="14" hidden="0" customWidth="1"/>
    <x:col min="7" max="7" width="14" hidden="0" customWidth="1"/>
    <x:col min="8" max="8" width="18" hidden="0" customWidth="1"/>
    <x:col min="9" max="9" width="14" hidden="0" customWidth="1"/>
    <x:col min="10" max="10" width="14" hidden="0" customWidth="1"/>
  </x:cols>
  <x:sheetData>
    <x:row r="1">
      <x:c r="A1" s="2" t="str">
        <x:v>Cash Book</x:v>
      </x:c>
    </x:row>
    <x:row r="2">
      <x:c r="A2" s="5" t="str">
        <x:v>Enter approved source data only. Formula/control columns should not be overwritten.</x:v>
      </x:c>
    </x:row>
    <x:row r="4">
      <x:c r="A4" s="9" t="str">
        <x:v>Voucher ID</x:v>
      </x:c>
      <x:c r="B4" s="9" t="str">
        <x:v>Date</x:v>
      </x:c>
      <x:c r="C4" s="9" t="str">
        <x:v>Description</x:v>
      </x:c>
      <x:c r="D4" s="9" t="str">
        <x:v>Receipt</x:v>
      </x:c>
      <x:c r="E4" s="9" t="str">
        <x:v>Payment</x:v>
      </x:c>
      <x:c r="F4" s="9" t="str">
        <x:v>Balance</x:v>
      </x:c>
      <x:c r="G4" s="9" t="str">
        <x:v>Account Code</x:v>
      </x:c>
      <x:c r="H4" s="9" t="str">
        <x:v>Reference</x:v>
      </x:c>
      <x:c r="I4" s="9" t="str">
        <x:v>Maker</x:v>
      </x:c>
      <x:c r="J4" s="9" t="str">
        <x:v>Checker</x:v>
      </x:c>
    </x:row>
    <x:row r="5">
      <x:c r="B5" s="10"/>
      <x:c r="D5" s="14"/>
      <x:c r="E5" s="14"/>
      <x:c r="F5" s="14"/>
    </x:row>
    <x:row r="6">
      <x:c r="B6" s="10"/>
      <x:c r="D6" s="14"/>
      <x:c r="E6" s="14"/>
      <x:c r="F6" s="14"/>
    </x:row>
    <x:row r="7">
      <x:c r="B7" s="10"/>
      <x:c r="D7" s="14"/>
      <x:c r="E7" s="14"/>
      <x:c r="F7" s="14"/>
    </x:row>
    <x:row r="8">
      <x:c r="B8" s="10"/>
      <x:c r="D8" s="14"/>
      <x:c r="E8" s="14"/>
      <x:c r="F8" s="14"/>
    </x:row>
    <x:row r="9">
      <x:c r="B9" s="10"/>
      <x:c r="D9" s="14"/>
      <x:c r="E9" s="14"/>
      <x:c r="F9" s="14"/>
    </x:row>
    <x:row r="10">
      <x:c r="B10" s="10"/>
      <x:c r="D10" s="14"/>
      <x:c r="E10" s="14"/>
      <x:c r="F10" s="14"/>
    </x:row>
    <x:row r="11">
      <x:c r="B11" s="10"/>
      <x:c r="D11" s="14"/>
      <x:c r="E11" s="14"/>
      <x:c r="F11" s="14"/>
    </x:row>
    <x:row r="12">
      <x:c r="B12" s="10"/>
      <x:c r="D12" s="14"/>
      <x:c r="E12" s="14"/>
      <x:c r="F12" s="14"/>
    </x:row>
    <x:row r="13">
      <x:c r="B13" s="10"/>
      <x:c r="D13" s="14"/>
      <x:c r="E13" s="14"/>
      <x:c r="F13" s="14"/>
    </x:row>
    <x:row r="14">
      <x:c r="B14" s="10"/>
      <x:c r="D14" s="14"/>
      <x:c r="E14" s="14"/>
      <x:c r="F14" s="14"/>
    </x:row>
    <x:row r="15">
      <x:c r="B15" s="10"/>
      <x:c r="D15" s="14"/>
      <x:c r="E15" s="14"/>
      <x:c r="F15" s="14"/>
    </x:row>
    <x:row r="16">
      <x:c r="B16" s="10"/>
      <x:c r="D16" s="14"/>
      <x:c r="E16" s="14"/>
      <x:c r="F16" s="14"/>
    </x:row>
    <x:row r="17">
      <x:c r="B17" s="10"/>
      <x:c r="D17" s="14"/>
      <x:c r="E17" s="14"/>
      <x:c r="F17" s="14"/>
    </x:row>
    <x:row r="18">
      <x:c r="B18" s="10"/>
      <x:c r="D18" s="14"/>
      <x:c r="E18" s="14"/>
      <x:c r="F18" s="14"/>
    </x:row>
    <x:row r="19">
      <x:c r="B19" s="10"/>
      <x:c r="D19" s="14"/>
      <x:c r="E19" s="14"/>
      <x:c r="F19" s="14"/>
    </x:row>
    <x:row r="20">
      <x:c r="B20" s="10"/>
      <x:c r="D20" s="14"/>
      <x:c r="E20" s="14"/>
      <x:c r="F20" s="14"/>
    </x:row>
    <x:row r="21">
      <x:c r="B21" s="10"/>
      <x:c r="D21" s="14"/>
      <x:c r="E21" s="14"/>
      <x:c r="F21" s="14"/>
    </x:row>
    <x:row r="22">
      <x:c r="B22" s="10"/>
      <x:c r="D22" s="14"/>
      <x:c r="E22" s="14"/>
      <x:c r="F22" s="14"/>
    </x:row>
    <x:row r="23">
      <x:c r="B23" s="10"/>
      <x:c r="D23" s="14"/>
      <x:c r="E23" s="14"/>
      <x:c r="F23" s="14"/>
    </x:row>
    <x:row r="24">
      <x:c r="B24" s="10"/>
      <x:c r="D24" s="14"/>
      <x:c r="E24" s="14"/>
      <x:c r="F24" s="14"/>
    </x:row>
    <x:row r="25">
      <x:c r="B25" s="10"/>
      <x:c r="D25" s="14"/>
      <x:c r="E25" s="14"/>
      <x:c r="F25" s="14"/>
    </x:row>
    <x:row r="26">
      <x:c r="B26" s="10"/>
      <x:c r="D26" s="14"/>
      <x:c r="E26" s="14"/>
      <x:c r="F26" s="14"/>
    </x:row>
    <x:row r="27">
      <x:c r="B27" s="10"/>
      <x:c r="D27" s="14"/>
      <x:c r="E27" s="14"/>
      <x:c r="F27" s="14"/>
    </x:row>
    <x:row r="28">
      <x:c r="B28" s="10"/>
      <x:c r="D28" s="14"/>
      <x:c r="E28" s="14"/>
      <x:c r="F28" s="14"/>
    </x:row>
    <x:row r="29">
      <x:c r="B29" s="10"/>
      <x:c r="D29" s="14"/>
      <x:c r="E29" s="14"/>
      <x:c r="F29" s="14"/>
    </x:row>
    <x:row r="30">
      <x:c r="B30" s="10"/>
      <x:c r="D30" s="14"/>
      <x:c r="E30" s="14"/>
      <x:c r="F30" s="14"/>
    </x:row>
    <x:row r="31">
      <x:c r="B31" s="10"/>
      <x:c r="D31" s="14"/>
      <x:c r="E31" s="14"/>
      <x:c r="F31" s="14"/>
    </x:row>
    <x:row r="32">
      <x:c r="B32" s="10"/>
      <x:c r="D32" s="14"/>
      <x:c r="E32" s="14"/>
      <x:c r="F32" s="14"/>
    </x:row>
    <x:row r="33">
      <x:c r="B33" s="10"/>
      <x:c r="D33" s="14"/>
      <x:c r="E33" s="14"/>
      <x:c r="F33" s="14"/>
    </x:row>
    <x:row r="34">
      <x:c r="B34" s="10"/>
      <x:c r="D34" s="14"/>
      <x:c r="E34" s="14"/>
      <x:c r="F34" s="14"/>
    </x:row>
    <x:row r="35">
      <x:c r="B35" s="10"/>
      <x:c r="D35" s="14"/>
      <x:c r="E35" s="14"/>
      <x:c r="F35" s="14"/>
    </x:row>
    <x:row r="36">
      <x:c r="B36" s="10"/>
      <x:c r="D36" s="14"/>
      <x:c r="E36" s="14"/>
      <x:c r="F36" s="14"/>
    </x:row>
    <x:row r="37">
      <x:c r="B37" s="10"/>
      <x:c r="D37" s="14"/>
      <x:c r="E37" s="14"/>
      <x:c r="F37" s="14"/>
    </x:row>
    <x:row r="38">
      <x:c r="B38" s="10"/>
      <x:c r="D38" s="14"/>
      <x:c r="E38" s="14"/>
      <x:c r="F38" s="14"/>
    </x:row>
    <x:row r="39">
      <x:c r="B39" s="10"/>
      <x:c r="D39" s="14"/>
      <x:c r="E39" s="14"/>
      <x:c r="F39" s="14"/>
    </x:row>
    <x:row r="40">
      <x:c r="B40" s="10"/>
      <x:c r="D40" s="14"/>
      <x:c r="E40" s="14"/>
      <x:c r="F40" s="14"/>
    </x:row>
    <x:row r="41">
      <x:c r="B41" s="10"/>
      <x:c r="D41" s="14"/>
      <x:c r="E41" s="14"/>
      <x:c r="F41" s="14"/>
    </x:row>
    <x:row r="42">
      <x:c r="B42" s="10"/>
      <x:c r="D42" s="14"/>
      <x:c r="E42" s="14"/>
      <x:c r="F42" s="14"/>
    </x:row>
    <x:row r="43">
      <x:c r="B43" s="10"/>
      <x:c r="D43" s="14"/>
      <x:c r="E43" s="14"/>
      <x:c r="F43" s="14"/>
    </x:row>
    <x:row r="44">
      <x:c r="B44" s="10"/>
      <x:c r="D44" s="14"/>
      <x:c r="E44" s="14"/>
      <x:c r="F44" s="14"/>
    </x:row>
    <x:row r="45">
      <x:c r="B45" s="10"/>
      <x:c r="D45" s="14"/>
      <x:c r="E45" s="14"/>
      <x:c r="F45" s="14"/>
    </x:row>
    <x:row r="46">
      <x:c r="B46" s="10"/>
      <x:c r="D46" s="14"/>
      <x:c r="E46" s="14"/>
      <x:c r="F46" s="14"/>
    </x:row>
    <x:row r="47">
      <x:c r="B47" s="10"/>
      <x:c r="D47" s="14"/>
      <x:c r="E47" s="14"/>
      <x:c r="F47" s="14"/>
    </x:row>
    <x:row r="48">
      <x:c r="B48" s="10"/>
      <x:c r="D48" s="14"/>
      <x:c r="E48" s="14"/>
      <x:c r="F48" s="14"/>
    </x:row>
    <x:row r="49">
      <x:c r="B49" s="10"/>
      <x:c r="D49" s="14"/>
      <x:c r="E49" s="14"/>
      <x:c r="F49" s="14"/>
    </x:row>
    <x:row r="50">
      <x:c r="B50" s="10"/>
      <x:c r="D50" s="14"/>
      <x:c r="E50" s="14"/>
      <x:c r="F50" s="14"/>
    </x:row>
    <x:row r="51">
      <x:c r="B51" s="10"/>
      <x:c r="D51" s="14"/>
      <x:c r="E51" s="14"/>
      <x:c r="F51" s="14"/>
    </x:row>
    <x:row r="52">
      <x:c r="B52" s="10"/>
      <x:c r="D52" s="14"/>
      <x:c r="E52" s="14"/>
      <x:c r="F52" s="14"/>
    </x:row>
    <x:row r="53">
      <x:c r="B53" s="10"/>
      <x:c r="D53" s="14"/>
      <x:c r="E53" s="14"/>
      <x:c r="F53" s="14"/>
    </x:row>
    <x:row r="54">
      <x:c r="B54" s="10"/>
      <x:c r="D54" s="14"/>
      <x:c r="E54" s="14"/>
      <x:c r="F54" s="14"/>
    </x:row>
    <x:row r="55">
      <x:c r="B55" s="10"/>
      <x:c r="D55" s="14"/>
      <x:c r="E55" s="14"/>
      <x:c r="F55" s="14"/>
    </x:row>
    <x:row r="56">
      <x:c r="B56" s="10"/>
      <x:c r="D56" s="14"/>
      <x:c r="E56" s="14"/>
      <x:c r="F56" s="14"/>
    </x:row>
    <x:row r="57">
      <x:c r="B57" s="10"/>
      <x:c r="D57" s="14"/>
      <x:c r="E57" s="14"/>
      <x:c r="F57" s="14"/>
    </x:row>
    <x:row r="58">
      <x:c r="B58" s="10"/>
      <x:c r="D58" s="14"/>
      <x:c r="E58" s="14"/>
      <x:c r="F58" s="14"/>
    </x:row>
    <x:row r="59">
      <x:c r="B59" s="10"/>
      <x:c r="D59" s="14"/>
      <x:c r="E59" s="14"/>
      <x:c r="F59" s="14"/>
    </x:row>
    <x:row r="60">
      <x:c r="B60" s="10"/>
      <x:c r="D60" s="14"/>
      <x:c r="E60" s="14"/>
      <x:c r="F60" s="14"/>
    </x:row>
    <x:row r="61">
      <x:c r="B61" s="10"/>
      <x:c r="D61" s="14"/>
      <x:c r="E61" s="14"/>
      <x:c r="F61" s="14"/>
    </x:row>
    <x:row r="62">
      <x:c r="B62" s="10"/>
      <x:c r="D62" s="14"/>
      <x:c r="E62" s="14"/>
      <x:c r="F62" s="14"/>
    </x:row>
    <x:row r="63">
      <x:c r="B63" s="10"/>
      <x:c r="D63" s="14"/>
      <x:c r="E63" s="14"/>
      <x:c r="F63" s="14"/>
    </x:row>
    <x:row r="64">
      <x:c r="B64" s="10"/>
      <x:c r="D64" s="14"/>
      <x:c r="E64" s="14"/>
      <x:c r="F64" s="14"/>
    </x:row>
    <x:row r="65">
      <x:c r="B65" s="10"/>
      <x:c r="D65" s="14"/>
      <x:c r="E65" s="14"/>
      <x:c r="F65" s="14"/>
    </x:row>
    <x:row r="66">
      <x:c r="B66" s="10"/>
      <x:c r="D66" s="14"/>
      <x:c r="E66" s="14"/>
      <x:c r="F66" s="14"/>
    </x:row>
    <x:row r="67">
      <x:c r="B67" s="10"/>
      <x:c r="D67" s="14"/>
      <x:c r="E67" s="14"/>
      <x:c r="F67" s="14"/>
    </x:row>
    <x:row r="68">
      <x:c r="B68" s="10"/>
      <x:c r="D68" s="14"/>
      <x:c r="E68" s="14"/>
      <x:c r="F68" s="14"/>
    </x:row>
    <x:row r="69">
      <x:c r="B69" s="10"/>
      <x:c r="D69" s="14"/>
      <x:c r="E69" s="14"/>
      <x:c r="F69" s="14"/>
    </x:row>
    <x:row r="70">
      <x:c r="B70" s="10"/>
      <x:c r="D70" s="14"/>
      <x:c r="E70" s="14"/>
      <x:c r="F70" s="14"/>
    </x:row>
    <x:row r="71">
      <x:c r="B71" s="10"/>
      <x:c r="D71" s="14"/>
      <x:c r="E71" s="14"/>
      <x:c r="F71" s="14"/>
    </x:row>
    <x:row r="72">
      <x:c r="B72" s="10"/>
      <x:c r="D72" s="14"/>
      <x:c r="E72" s="14"/>
      <x:c r="F72" s="14"/>
    </x:row>
    <x:row r="73">
      <x:c r="B73" s="10"/>
      <x:c r="D73" s="14"/>
      <x:c r="E73" s="14"/>
      <x:c r="F73" s="14"/>
    </x:row>
    <x:row r="74">
      <x:c r="B74" s="10"/>
      <x:c r="D74" s="14"/>
      <x:c r="E74" s="14"/>
      <x:c r="F74" s="14"/>
    </x:row>
    <x:row r="75">
      <x:c r="B75" s="10"/>
      <x:c r="D75" s="14"/>
      <x:c r="E75" s="14"/>
      <x:c r="F75" s="14"/>
    </x:row>
    <x:row r="76">
      <x:c r="B76" s="10"/>
      <x:c r="D76" s="14"/>
      <x:c r="E76" s="14"/>
      <x:c r="F76" s="14"/>
    </x:row>
    <x:row r="77">
      <x:c r="B77" s="10"/>
      <x:c r="D77" s="14"/>
      <x:c r="E77" s="14"/>
      <x:c r="F77" s="14"/>
    </x:row>
    <x:row r="78">
      <x:c r="B78" s="10"/>
      <x:c r="D78" s="14"/>
      <x:c r="E78" s="14"/>
      <x:c r="F78" s="14"/>
    </x:row>
    <x:row r="79">
      <x:c r="B79" s="10"/>
      <x:c r="D79" s="14"/>
      <x:c r="E79" s="14"/>
      <x:c r="F79" s="14"/>
    </x:row>
    <x:row r="80">
      <x:c r="B80" s="10"/>
      <x:c r="D80" s="14"/>
      <x:c r="E80" s="14"/>
      <x:c r="F80" s="14"/>
    </x:row>
    <x:row r="81">
      <x:c r="B81" s="10"/>
      <x:c r="D81" s="14"/>
      <x:c r="E81" s="14"/>
      <x:c r="F81" s="14"/>
    </x:row>
    <x:row r="82">
      <x:c r="B82" s="10"/>
      <x:c r="D82" s="14"/>
      <x:c r="E82" s="14"/>
      <x:c r="F82" s="14"/>
    </x:row>
    <x:row r="83">
      <x:c r="B83" s="10"/>
      <x:c r="D83" s="14"/>
      <x:c r="E83" s="14"/>
      <x:c r="F83" s="14"/>
    </x:row>
    <x:row r="84">
      <x:c r="B84" s="10"/>
      <x:c r="D84" s="14"/>
      <x:c r="E84" s="14"/>
      <x:c r="F84" s="14"/>
    </x:row>
    <x:row r="85">
      <x:c r="B85" s="10"/>
      <x:c r="D85" s="14"/>
      <x:c r="E85" s="14"/>
      <x:c r="F85" s="14"/>
    </x:row>
    <x:row r="86">
      <x:c r="B86" s="10"/>
      <x:c r="D86" s="14"/>
      <x:c r="E86" s="14"/>
      <x:c r="F86" s="14"/>
    </x:row>
    <x:row r="87">
      <x:c r="B87" s="10"/>
      <x:c r="D87" s="14"/>
      <x:c r="E87" s="14"/>
      <x:c r="F87" s="14"/>
    </x:row>
    <x:row r="88">
      <x:c r="B88" s="10"/>
      <x:c r="D88" s="14"/>
      <x:c r="E88" s="14"/>
      <x:c r="F88" s="14"/>
    </x:row>
    <x:row r="89">
      <x:c r="B89" s="10"/>
      <x:c r="D89" s="14"/>
      <x:c r="E89" s="14"/>
      <x:c r="F89" s="14"/>
    </x:row>
    <x:row r="90">
      <x:c r="B90" s="10"/>
      <x:c r="D90" s="14"/>
      <x:c r="E90" s="14"/>
      <x:c r="F90" s="14"/>
    </x:row>
    <x:row r="91">
      <x:c r="B91" s="10"/>
      <x:c r="D91" s="14"/>
      <x:c r="E91" s="14"/>
      <x:c r="F91" s="14"/>
    </x:row>
    <x:row r="92">
      <x:c r="B92" s="10"/>
      <x:c r="D92" s="14"/>
      <x:c r="E92" s="14"/>
      <x:c r="F92" s="14"/>
    </x:row>
    <x:row r="93">
      <x:c r="B93" s="10"/>
      <x:c r="D93" s="14"/>
      <x:c r="E93" s="14"/>
      <x:c r="F93" s="14"/>
    </x:row>
    <x:row r="94">
      <x:c r="B94" s="10"/>
      <x:c r="D94" s="14"/>
      <x:c r="E94" s="14"/>
      <x:c r="F94" s="14"/>
    </x:row>
    <x:row r="95">
      <x:c r="B95" s="10"/>
      <x:c r="D95" s="14"/>
      <x:c r="E95" s="14"/>
      <x:c r="F95" s="14"/>
    </x:row>
    <x:row r="96">
      <x:c r="B96" s="10"/>
      <x:c r="D96" s="14"/>
      <x:c r="E96" s="14"/>
      <x:c r="F96" s="14"/>
    </x:row>
    <x:row r="97">
      <x:c r="B97" s="10"/>
      <x:c r="D97" s="14"/>
      <x:c r="E97" s="14"/>
      <x:c r="F97" s="14"/>
    </x:row>
    <x:row r="98">
      <x:c r="B98" s="10"/>
      <x:c r="D98" s="14"/>
      <x:c r="E98" s="14"/>
      <x:c r="F98" s="14"/>
    </x:row>
    <x:row r="99">
      <x:c r="B99" s="10"/>
      <x:c r="D99" s="14"/>
      <x:c r="E99" s="14"/>
      <x:c r="F99" s="14"/>
    </x:row>
    <x:row r="100">
      <x:c r="B100" s="10"/>
      <x:c r="D100" s="14"/>
      <x:c r="E100" s="14"/>
      <x:c r="F100" s="14"/>
    </x:row>
    <x:row r="101">
      <x:c r="B101" s="10"/>
      <x:c r="D101" s="14"/>
      <x:c r="E101" s="14"/>
      <x:c r="F101" s="14"/>
    </x:row>
    <x:row r="102">
      <x:c r="B102" s="10"/>
      <x:c r="D102" s="14"/>
      <x:c r="E102" s="14"/>
      <x:c r="F102" s="14"/>
    </x:row>
    <x:row r="103">
      <x:c r="B103" s="10"/>
      <x:c r="D103" s="14"/>
      <x:c r="E103" s="14"/>
      <x:c r="F103" s="14"/>
    </x:row>
    <x:row r="104">
      <x:c r="B104" s="10"/>
      <x:c r="D104" s="14"/>
      <x:c r="E104" s="14"/>
      <x:c r="F104" s="14"/>
    </x:row>
  </x:sheetData>
  <x:mergeCells>
    <x:mergeCell ref="A1:J1"/>
    <x:mergeCell ref="A2:J2"/>
  </x:mergeCells>
  <x:pageMargins left="0.7" right="0.7" top="0.75" bottom="0.75" header="0.3" footer="0.3"/>
</x:worksheet>
</file>

<file path=xl/worksheets/sheet38.xml><?xml version="1.0" encoding="utf-8"?>
<x:worksheet xmlns:x="http://schemas.openxmlformats.org/spreadsheetml/2006/main">
  <x:sheetViews>
    <x:sheetView showGridLines="0" workbookViewId="0"/>
  </x:sheetViews>
  <x:sheetFormatPr defaultRowHeight="15"/>
  <x:cols>
    <x:col min="1" max="1" width="16" hidden="0" customWidth="1"/>
    <x:col min="2" max="2" width="13" hidden="0" customWidth="1"/>
    <x:col min="3" max="3" width="14" hidden="0" customWidth="1"/>
    <x:col min="4" max="4" width="14" hidden="0" customWidth="1"/>
    <x:col min="5" max="5" width="16" hidden="0" customWidth="1"/>
    <x:col min="6" max="6" width="18" hidden="0" customWidth="1"/>
    <x:col min="7" max="7" width="28" hidden="0" customWidth="1"/>
    <x:col min="8" max="8" width="14" hidden="0" customWidth="1"/>
    <x:col min="9" max="9" width="18" hidden="0" customWidth="1"/>
    <x:col min="10" max="10" width="14" hidden="0" customWidth="1"/>
    <x:col min="11" max="11" width="18" hidden="0" customWidth="1"/>
    <x:col min="12" max="12" width="18" hidden="0" customWidth="1"/>
    <x:col min="13" max="13" width="18" hidden="0" customWidth="1"/>
    <x:col min="14" max="14" width="14" hidden="0" customWidth="1"/>
    <x:col min="15" max="15" width="24" hidden="0" customWidth="1"/>
  </x:cols>
  <x:sheetData>
    <x:row r="1">
      <x:c r="A1" s="2" t="str">
        <x:v>Petty Cash</x:v>
      </x:c>
    </x:row>
    <x:row r="2">
      <x:c r="A2" s="5" t="str">
        <x:v>Enter approved source data only. Formula/control columns should not be overwritten.</x:v>
      </x:c>
    </x:row>
    <x:row r="4">
      <x:c r="A4" s="9" t="str">
        <x:v>Voucher ID</x:v>
      </x:c>
      <x:c r="B4" s="9" t="str">
        <x:v>Date</x:v>
      </x:c>
      <x:c r="C4" s="9" t="str">
        <x:v>Employee ID</x:v>
      </x:c>
      <x:c r="D4" s="9" t="str">
        <x:v>Location</x:v>
      </x:c>
      <x:c r="E4" s="9" t="str">
        <x:v>Trip ID</x:v>
      </x:c>
      <x:c r="F4" s="9" t="str">
        <x:v>Expense Head</x:v>
      </x:c>
      <x:c r="G4" s="9" t="str">
        <x:v>Description</x:v>
      </x:c>
      <x:c r="H4" s="9" t="str">
        <x:v>Amount</x:v>
      </x:c>
      <x:c r="I4" s="9" t="str">
        <x:v>Receipt Attached?</x:v>
      </x:c>
      <x:c r="J4" s="9" t="str">
        <x:v>Maker</x:v>
      </x:c>
      <x:c r="K4" s="9" t="str">
        <x:v>Location Approver</x:v>
      </x:c>
      <x:c r="L4" s="9" t="str">
        <x:v>Accounts Approver</x:v>
      </x:c>
      <x:c r="M4" s="9" t="str">
        <x:v>Owner Approver</x:v>
      </x:c>
      <x:c r="N4" s="9" t="str">
        <x:v>Status</x:v>
      </x:c>
      <x:c r="O4" s="9" t="str">
        <x:v>Exception</x:v>
      </x:c>
    </x:row>
    <x:row r="5">
      <x:c r="B5" s="10"/>
      <x:c r="H5" s="14"/>
    </x:row>
    <x:row r="6">
      <x:c r="B6" s="10"/>
      <x:c r="H6" s="14"/>
    </x:row>
    <x:row r="7">
      <x:c r="B7" s="10"/>
      <x:c r="H7" s="14"/>
    </x:row>
    <x:row r="8">
      <x:c r="B8" s="10"/>
      <x:c r="H8" s="14"/>
    </x:row>
    <x:row r="9">
      <x:c r="B9" s="10"/>
      <x:c r="H9" s="14"/>
    </x:row>
    <x:row r="10">
      <x:c r="B10" s="10"/>
      <x:c r="H10" s="14"/>
    </x:row>
    <x:row r="11">
      <x:c r="B11" s="10"/>
      <x:c r="H11" s="14"/>
    </x:row>
    <x:row r="12">
      <x:c r="B12" s="10"/>
      <x:c r="H12" s="14"/>
    </x:row>
    <x:row r="13">
      <x:c r="B13" s="10"/>
      <x:c r="H13" s="14"/>
    </x:row>
    <x:row r="14">
      <x:c r="B14" s="10"/>
      <x:c r="H14" s="14"/>
    </x:row>
    <x:row r="15">
      <x:c r="B15" s="10"/>
      <x:c r="H15" s="14"/>
    </x:row>
    <x:row r="16">
      <x:c r="B16" s="10"/>
      <x:c r="H16" s="14"/>
    </x:row>
    <x:row r="17">
      <x:c r="B17" s="10"/>
      <x:c r="H17" s="14"/>
    </x:row>
    <x:row r="18">
      <x:c r="B18" s="10"/>
      <x:c r="H18" s="14"/>
    </x:row>
    <x:row r="19">
      <x:c r="B19" s="10"/>
      <x:c r="H19" s="14"/>
    </x:row>
    <x:row r="20">
      <x:c r="B20" s="10"/>
      <x:c r="H20" s="14"/>
    </x:row>
    <x:row r="21">
      <x:c r="B21" s="10"/>
      <x:c r="H21" s="14"/>
    </x:row>
    <x:row r="22">
      <x:c r="B22" s="10"/>
      <x:c r="H22" s="14"/>
    </x:row>
    <x:row r="23">
      <x:c r="B23" s="10"/>
      <x:c r="H23" s="14"/>
    </x:row>
    <x:row r="24">
      <x:c r="B24" s="10"/>
      <x:c r="H24" s="14"/>
    </x:row>
    <x:row r="25">
      <x:c r="B25" s="10"/>
      <x:c r="H25" s="14"/>
    </x:row>
    <x:row r="26">
      <x:c r="B26" s="10"/>
      <x:c r="H26" s="14"/>
    </x:row>
    <x:row r="27">
      <x:c r="B27" s="10"/>
      <x:c r="H27" s="14"/>
    </x:row>
    <x:row r="28">
      <x:c r="B28" s="10"/>
      <x:c r="H28" s="14"/>
    </x:row>
    <x:row r="29">
      <x:c r="B29" s="10"/>
      <x:c r="H29" s="14"/>
    </x:row>
    <x:row r="30">
      <x:c r="B30" s="10"/>
      <x:c r="H30" s="14"/>
    </x:row>
    <x:row r="31">
      <x:c r="B31" s="10"/>
      <x:c r="H31" s="14"/>
    </x:row>
    <x:row r="32">
      <x:c r="B32" s="10"/>
      <x:c r="H32" s="14"/>
    </x:row>
    <x:row r="33">
      <x:c r="B33" s="10"/>
      <x:c r="H33" s="14"/>
    </x:row>
    <x:row r="34">
      <x:c r="B34" s="10"/>
      <x:c r="H34" s="14"/>
    </x:row>
    <x:row r="35">
      <x:c r="B35" s="10"/>
      <x:c r="H35" s="14"/>
    </x:row>
    <x:row r="36">
      <x:c r="B36" s="10"/>
      <x:c r="H36" s="14"/>
    </x:row>
    <x:row r="37">
      <x:c r="B37" s="10"/>
      <x:c r="H37" s="14"/>
    </x:row>
    <x:row r="38">
      <x:c r="B38" s="10"/>
      <x:c r="H38" s="14"/>
    </x:row>
    <x:row r="39">
      <x:c r="B39" s="10"/>
      <x:c r="H39" s="14"/>
    </x:row>
    <x:row r="40">
      <x:c r="B40" s="10"/>
      <x:c r="H40" s="14"/>
    </x:row>
    <x:row r="41">
      <x:c r="B41" s="10"/>
      <x:c r="H41" s="14"/>
    </x:row>
    <x:row r="42">
      <x:c r="B42" s="10"/>
      <x:c r="H42" s="14"/>
    </x:row>
    <x:row r="43">
      <x:c r="B43" s="10"/>
      <x:c r="H43" s="14"/>
    </x:row>
    <x:row r="44">
      <x:c r="B44" s="10"/>
      <x:c r="H44" s="14"/>
    </x:row>
    <x:row r="45">
      <x:c r="B45" s="10"/>
      <x:c r="H45" s="14"/>
    </x:row>
    <x:row r="46">
      <x:c r="B46" s="10"/>
      <x:c r="H46" s="14"/>
    </x:row>
    <x:row r="47">
      <x:c r="B47" s="10"/>
      <x:c r="H47" s="14"/>
    </x:row>
    <x:row r="48">
      <x:c r="B48" s="10"/>
      <x:c r="H48" s="14"/>
    </x:row>
    <x:row r="49">
      <x:c r="B49" s="10"/>
      <x:c r="H49" s="14"/>
    </x:row>
    <x:row r="50">
      <x:c r="B50" s="10"/>
      <x:c r="H50" s="14"/>
    </x:row>
    <x:row r="51">
      <x:c r="B51" s="10"/>
      <x:c r="H51" s="14"/>
    </x:row>
    <x:row r="52">
      <x:c r="B52" s="10"/>
      <x:c r="H52" s="14"/>
    </x:row>
    <x:row r="53">
      <x:c r="B53" s="10"/>
      <x:c r="H53" s="14"/>
    </x:row>
    <x:row r="54">
      <x:c r="B54" s="10"/>
      <x:c r="H54" s="14"/>
    </x:row>
    <x:row r="55">
      <x:c r="B55" s="10"/>
      <x:c r="H55" s="14"/>
    </x:row>
    <x:row r="56">
      <x:c r="B56" s="10"/>
      <x:c r="H56" s="14"/>
    </x:row>
    <x:row r="57">
      <x:c r="B57" s="10"/>
      <x:c r="H57" s="14"/>
    </x:row>
    <x:row r="58">
      <x:c r="B58" s="10"/>
      <x:c r="H58" s="14"/>
    </x:row>
    <x:row r="59">
      <x:c r="B59" s="10"/>
      <x:c r="H59" s="14"/>
    </x:row>
    <x:row r="60">
      <x:c r="B60" s="10"/>
      <x:c r="H60" s="14"/>
    </x:row>
    <x:row r="61">
      <x:c r="B61" s="10"/>
      <x:c r="H61" s="14"/>
    </x:row>
    <x:row r="62">
      <x:c r="B62" s="10"/>
      <x:c r="H62" s="14"/>
    </x:row>
    <x:row r="63">
      <x:c r="B63" s="10"/>
      <x:c r="H63" s="14"/>
    </x:row>
    <x:row r="64">
      <x:c r="B64" s="10"/>
      <x:c r="H64" s="14"/>
    </x:row>
    <x:row r="65">
      <x:c r="B65" s="10"/>
      <x:c r="H65" s="14"/>
    </x:row>
    <x:row r="66">
      <x:c r="B66" s="10"/>
      <x:c r="H66" s="14"/>
    </x:row>
    <x:row r="67">
      <x:c r="B67" s="10"/>
      <x:c r="H67" s="14"/>
    </x:row>
    <x:row r="68">
      <x:c r="B68" s="10"/>
      <x:c r="H68" s="14"/>
    </x:row>
    <x:row r="69">
      <x:c r="B69" s="10"/>
      <x:c r="H69" s="14"/>
    </x:row>
    <x:row r="70">
      <x:c r="B70" s="10"/>
      <x:c r="H70" s="14"/>
    </x:row>
    <x:row r="71">
      <x:c r="B71" s="10"/>
      <x:c r="H71" s="14"/>
    </x:row>
    <x:row r="72">
      <x:c r="B72" s="10"/>
      <x:c r="H72" s="14"/>
    </x:row>
    <x:row r="73">
      <x:c r="B73" s="10"/>
      <x:c r="H73" s="14"/>
    </x:row>
    <x:row r="74">
      <x:c r="B74" s="10"/>
      <x:c r="H74" s="14"/>
    </x:row>
    <x:row r="75">
      <x:c r="B75" s="10"/>
      <x:c r="H75" s="14"/>
    </x:row>
    <x:row r="76">
      <x:c r="B76" s="10"/>
      <x:c r="H76" s="14"/>
    </x:row>
    <x:row r="77">
      <x:c r="B77" s="10"/>
      <x:c r="H77" s="14"/>
    </x:row>
    <x:row r="78">
      <x:c r="B78" s="10"/>
      <x:c r="H78" s="14"/>
    </x:row>
    <x:row r="79">
      <x:c r="B79" s="10"/>
      <x:c r="H79" s="14"/>
    </x:row>
    <x:row r="80">
      <x:c r="B80" s="10"/>
      <x:c r="H80" s="14"/>
    </x:row>
    <x:row r="81">
      <x:c r="B81" s="10"/>
      <x:c r="H81" s="14"/>
    </x:row>
    <x:row r="82">
      <x:c r="B82" s="10"/>
      <x:c r="H82" s="14"/>
    </x:row>
    <x:row r="83">
      <x:c r="B83" s="10"/>
      <x:c r="H83" s="14"/>
    </x:row>
    <x:row r="84">
      <x:c r="B84" s="10"/>
      <x:c r="H84" s="14"/>
    </x:row>
    <x:row r="85">
      <x:c r="B85" s="10"/>
      <x:c r="H85" s="14"/>
    </x:row>
    <x:row r="86">
      <x:c r="B86" s="10"/>
      <x:c r="H86" s="14"/>
    </x:row>
    <x:row r="87">
      <x:c r="B87" s="10"/>
      <x:c r="H87" s="14"/>
    </x:row>
    <x:row r="88">
      <x:c r="B88" s="10"/>
      <x:c r="H88" s="14"/>
    </x:row>
    <x:row r="89">
      <x:c r="B89" s="10"/>
      <x:c r="H89" s="14"/>
    </x:row>
    <x:row r="90">
      <x:c r="B90" s="10"/>
      <x:c r="H90" s="14"/>
    </x:row>
    <x:row r="91">
      <x:c r="B91" s="10"/>
      <x:c r="H91" s="14"/>
    </x:row>
    <x:row r="92">
      <x:c r="B92" s="10"/>
      <x:c r="H92" s="14"/>
    </x:row>
    <x:row r="93">
      <x:c r="B93" s="10"/>
      <x:c r="H93" s="14"/>
    </x:row>
    <x:row r="94">
      <x:c r="B94" s="10"/>
      <x:c r="H94" s="14"/>
    </x:row>
    <x:row r="95">
      <x:c r="B95" s="10"/>
      <x:c r="H95" s="14"/>
    </x:row>
    <x:row r="96">
      <x:c r="B96" s="10"/>
      <x:c r="H96" s="14"/>
    </x:row>
    <x:row r="97">
      <x:c r="B97" s="10"/>
      <x:c r="H97" s="14"/>
    </x:row>
    <x:row r="98">
      <x:c r="B98" s="10"/>
      <x:c r="H98" s="14"/>
    </x:row>
    <x:row r="99">
      <x:c r="B99" s="10"/>
      <x:c r="H99" s="14"/>
    </x:row>
    <x:row r="100">
      <x:c r="B100" s="10"/>
      <x:c r="H100" s="14"/>
    </x:row>
    <x:row r="101">
      <x:c r="B101" s="10"/>
      <x:c r="H101" s="14"/>
    </x:row>
    <x:row r="102">
      <x:c r="B102" s="10"/>
      <x:c r="H102" s="14"/>
    </x:row>
    <x:row r="103">
      <x:c r="B103" s="10"/>
      <x:c r="H103" s="14"/>
    </x:row>
    <x:row r="104">
      <x:c r="B104" s="10"/>
      <x:c r="H104" s="14"/>
    </x:row>
  </x:sheetData>
  <x:mergeCells>
    <x:mergeCell ref="A1:O1"/>
    <x:mergeCell ref="A2:O2"/>
  </x:mergeCells>
  <x:pageMargins left="0.7" right="0.7" top="0.75" bottom="0.75" header="0.3" footer="0.3"/>
</x:worksheet>
</file>

<file path=xl/worksheets/sheet39.xml><?xml version="1.0" encoding="utf-8"?>
<x:worksheet xmlns:x="http://schemas.openxmlformats.org/spreadsheetml/2006/main">
  <x:sheetViews>
    <x:sheetView showGridLines="0" workbookViewId="0"/>
  </x:sheetViews>
  <x:sheetFormatPr defaultRowHeight="15"/>
  <x:cols>
    <x:col min="1" max="1" width="16" hidden="0" customWidth="1"/>
    <x:col min="2" max="2" width="13" hidden="0" customWidth="1"/>
    <x:col min="3" max="3" width="14" hidden="0" customWidth="1"/>
    <x:col min="4" max="4" width="28" hidden="0" customWidth="1"/>
    <x:col min="5" max="5" width="14" hidden="0" customWidth="1"/>
    <x:col min="6" max="6" width="14" hidden="0" customWidth="1"/>
    <x:col min="7" max="7" width="14" hidden="0" customWidth="1"/>
    <x:col min="8" max="8" width="16" hidden="0" customWidth="1"/>
    <x:col min="9" max="9" width="18" hidden="0" customWidth="1"/>
    <x:col min="10" max="10" width="18" hidden="0" customWidth="1"/>
    <x:col min="11" max="11" width="14" hidden="0" customWidth="1"/>
    <x:col min="12" max="12" width="14" hidden="0" customWidth="1"/>
    <x:col min="13" max="13" width="18" hidden="0" customWidth="1"/>
    <x:col min="14" max="14" width="24" hidden="0" customWidth="1"/>
  </x:cols>
  <x:sheetData>
    <x:row r="1">
      <x:c r="A1" s="2" t="str">
        <x:v>Journal Entries</x:v>
      </x:c>
    </x:row>
    <x:row r="2">
      <x:c r="A2" s="5" t="str">
        <x:v>Enter approved source data only. Formula/control columns should not be overwritten.</x:v>
      </x:c>
    </x:row>
    <x:row r="4">
      <x:c r="A4" s="9" t="str">
        <x:v>Journal ID</x:v>
      </x:c>
      <x:c r="B4" s="9" t="str">
        <x:v>Date</x:v>
      </x:c>
      <x:c r="C4" s="9" t="str">
        <x:v>Account Code</x:v>
      </x:c>
      <x:c r="D4" s="9" t="str">
        <x:v>Description</x:v>
      </x:c>
      <x:c r="E4" s="9" t="str">
        <x:v>Debit</x:v>
      </x:c>
      <x:c r="F4" s="9" t="str">
        <x:v>Credit</x:v>
      </x:c>
      <x:c r="G4" s="9" t="str">
        <x:v>Branch</x:v>
      </x:c>
      <x:c r="H4" s="9" t="str">
        <x:v>Department</x:v>
      </x:c>
      <x:c r="I4" s="9" t="str">
        <x:v>Profit Centre</x:v>
      </x:c>
      <x:c r="J4" s="9" t="str">
        <x:v>Trip/Reference</x:v>
      </x:c>
      <x:c r="K4" s="9" t="str">
        <x:v>Maker</x:v>
      </x:c>
      <x:c r="L4" s="9" t="str">
        <x:v>Checker</x:v>
      </x:c>
      <x:c r="M4" s="9" t="str">
        <x:v>Approval Status</x:v>
      </x:c>
      <x:c r="N4" s="9" t="str">
        <x:v>Exception</x:v>
      </x:c>
    </x:row>
    <x:row r="5">
      <x:c r="B5" s="10"/>
      <x:c r="E5" s="14"/>
      <x:c r="F5" s="14"/>
    </x:row>
    <x:row r="6">
      <x:c r="B6" s="10"/>
      <x:c r="E6" s="14"/>
      <x:c r="F6" s="14"/>
    </x:row>
    <x:row r="7">
      <x:c r="B7" s="10"/>
      <x:c r="E7" s="14"/>
      <x:c r="F7" s="14"/>
    </x:row>
    <x:row r="8">
      <x:c r="B8" s="10"/>
      <x:c r="E8" s="14"/>
      <x:c r="F8" s="14"/>
    </x:row>
    <x:row r="9">
      <x:c r="B9" s="10"/>
      <x:c r="E9" s="14"/>
      <x:c r="F9" s="14"/>
    </x:row>
    <x:row r="10">
      <x:c r="B10" s="10"/>
      <x:c r="E10" s="14"/>
      <x:c r="F10" s="14"/>
    </x:row>
    <x:row r="11">
      <x:c r="B11" s="10"/>
      <x:c r="E11" s="14"/>
      <x:c r="F11" s="14"/>
    </x:row>
    <x:row r="12">
      <x:c r="B12" s="10"/>
      <x:c r="E12" s="14"/>
      <x:c r="F12" s="14"/>
    </x:row>
    <x:row r="13">
      <x:c r="B13" s="10"/>
      <x:c r="E13" s="14"/>
      <x:c r="F13" s="14"/>
    </x:row>
    <x:row r="14">
      <x:c r="B14" s="10"/>
      <x:c r="E14" s="14"/>
      <x:c r="F14" s="14"/>
    </x:row>
    <x:row r="15">
      <x:c r="B15" s="10"/>
      <x:c r="E15" s="14"/>
      <x:c r="F15" s="14"/>
    </x:row>
    <x:row r="16">
      <x:c r="B16" s="10"/>
      <x:c r="E16" s="14"/>
      <x:c r="F16" s="14"/>
    </x:row>
    <x:row r="17">
      <x:c r="B17" s="10"/>
      <x:c r="E17" s="14"/>
      <x:c r="F17" s="14"/>
    </x:row>
    <x:row r="18">
      <x:c r="B18" s="10"/>
      <x:c r="E18" s="14"/>
      <x:c r="F18" s="14"/>
    </x:row>
    <x:row r="19">
      <x:c r="B19" s="10"/>
      <x:c r="E19" s="14"/>
      <x:c r="F19" s="14"/>
    </x:row>
    <x:row r="20">
      <x:c r="B20" s="10"/>
      <x:c r="E20" s="14"/>
      <x:c r="F20" s="14"/>
    </x:row>
    <x:row r="21">
      <x:c r="B21" s="10"/>
      <x:c r="E21" s="14"/>
      <x:c r="F21" s="14"/>
    </x:row>
    <x:row r="22">
      <x:c r="B22" s="10"/>
      <x:c r="E22" s="14"/>
      <x:c r="F22" s="14"/>
    </x:row>
    <x:row r="23">
      <x:c r="B23" s="10"/>
      <x:c r="E23" s="14"/>
      <x:c r="F23" s="14"/>
    </x:row>
    <x:row r="24">
      <x:c r="B24" s="10"/>
      <x:c r="E24" s="14"/>
      <x:c r="F24" s="14"/>
    </x:row>
    <x:row r="25">
      <x:c r="B25" s="10"/>
      <x:c r="E25" s="14"/>
      <x:c r="F25" s="14"/>
    </x:row>
    <x:row r="26">
      <x:c r="B26" s="10"/>
      <x:c r="E26" s="14"/>
      <x:c r="F26" s="14"/>
    </x:row>
    <x:row r="27">
      <x:c r="B27" s="10"/>
      <x:c r="E27" s="14"/>
      <x:c r="F27" s="14"/>
    </x:row>
    <x:row r="28">
      <x:c r="B28" s="10"/>
      <x:c r="E28" s="14"/>
      <x:c r="F28" s="14"/>
    </x:row>
    <x:row r="29">
      <x:c r="B29" s="10"/>
      <x:c r="E29" s="14"/>
      <x:c r="F29" s="14"/>
    </x:row>
    <x:row r="30">
      <x:c r="B30" s="10"/>
      <x:c r="E30" s="14"/>
      <x:c r="F30" s="14"/>
    </x:row>
    <x:row r="31">
      <x:c r="B31" s="10"/>
      <x:c r="E31" s="14"/>
      <x:c r="F31" s="14"/>
    </x:row>
    <x:row r="32">
      <x:c r="B32" s="10"/>
      <x:c r="E32" s="14"/>
      <x:c r="F32" s="14"/>
    </x:row>
    <x:row r="33">
      <x:c r="B33" s="10"/>
      <x:c r="E33" s="14"/>
      <x:c r="F33" s="14"/>
    </x:row>
    <x:row r="34">
      <x:c r="B34" s="10"/>
      <x:c r="E34" s="14"/>
      <x:c r="F34" s="14"/>
    </x:row>
    <x:row r="35">
      <x:c r="B35" s="10"/>
      <x:c r="E35" s="14"/>
      <x:c r="F35" s="14"/>
    </x:row>
    <x:row r="36">
      <x:c r="B36" s="10"/>
      <x:c r="E36" s="14"/>
      <x:c r="F36" s="14"/>
    </x:row>
    <x:row r="37">
      <x:c r="B37" s="10"/>
      <x:c r="E37" s="14"/>
      <x:c r="F37" s="14"/>
    </x:row>
    <x:row r="38">
      <x:c r="B38" s="10"/>
      <x:c r="E38" s="14"/>
      <x:c r="F38" s="14"/>
    </x:row>
    <x:row r="39">
      <x:c r="B39" s="10"/>
      <x:c r="E39" s="14"/>
      <x:c r="F39" s="14"/>
    </x:row>
    <x:row r="40">
      <x:c r="B40" s="10"/>
      <x:c r="E40" s="14"/>
      <x:c r="F40" s="14"/>
    </x:row>
    <x:row r="41">
      <x:c r="B41" s="10"/>
      <x:c r="E41" s="14"/>
      <x:c r="F41" s="14"/>
    </x:row>
    <x:row r="42">
      <x:c r="B42" s="10"/>
      <x:c r="E42" s="14"/>
      <x:c r="F42" s="14"/>
    </x:row>
    <x:row r="43">
      <x:c r="B43" s="10"/>
      <x:c r="E43" s="14"/>
      <x:c r="F43" s="14"/>
    </x:row>
    <x:row r="44">
      <x:c r="B44" s="10"/>
      <x:c r="E44" s="14"/>
      <x:c r="F44" s="14"/>
    </x:row>
    <x:row r="45">
      <x:c r="B45" s="10"/>
      <x:c r="E45" s="14"/>
      <x:c r="F45" s="14"/>
    </x:row>
    <x:row r="46">
      <x:c r="B46" s="10"/>
      <x:c r="E46" s="14"/>
      <x:c r="F46" s="14"/>
    </x:row>
    <x:row r="47">
      <x:c r="B47" s="10"/>
      <x:c r="E47" s="14"/>
      <x:c r="F47" s="14"/>
    </x:row>
    <x:row r="48">
      <x:c r="B48" s="10"/>
      <x:c r="E48" s="14"/>
      <x:c r="F48" s="14"/>
    </x:row>
    <x:row r="49">
      <x:c r="B49" s="10"/>
      <x:c r="E49" s="14"/>
      <x:c r="F49" s="14"/>
    </x:row>
    <x:row r="50">
      <x:c r="B50" s="10"/>
      <x:c r="E50" s="14"/>
      <x:c r="F50" s="14"/>
    </x:row>
    <x:row r="51">
      <x:c r="B51" s="10"/>
      <x:c r="E51" s="14"/>
      <x:c r="F51" s="14"/>
    </x:row>
    <x:row r="52">
      <x:c r="B52" s="10"/>
      <x:c r="E52" s="14"/>
      <x:c r="F52" s="14"/>
    </x:row>
    <x:row r="53">
      <x:c r="B53" s="10"/>
      <x:c r="E53" s="14"/>
      <x:c r="F53" s="14"/>
    </x:row>
    <x:row r="54">
      <x:c r="B54" s="10"/>
      <x:c r="E54" s="14"/>
      <x:c r="F54" s="14"/>
    </x:row>
    <x:row r="55">
      <x:c r="B55" s="10"/>
      <x:c r="E55" s="14"/>
      <x:c r="F55" s="14"/>
    </x:row>
    <x:row r="56">
      <x:c r="B56" s="10"/>
      <x:c r="E56" s="14"/>
      <x:c r="F56" s="14"/>
    </x:row>
    <x:row r="57">
      <x:c r="B57" s="10"/>
      <x:c r="E57" s="14"/>
      <x:c r="F57" s="14"/>
    </x:row>
    <x:row r="58">
      <x:c r="B58" s="10"/>
      <x:c r="E58" s="14"/>
      <x:c r="F58" s="14"/>
    </x:row>
    <x:row r="59">
      <x:c r="B59" s="10"/>
      <x:c r="E59" s="14"/>
      <x:c r="F59" s="14"/>
    </x:row>
    <x:row r="60">
      <x:c r="B60" s="10"/>
      <x:c r="E60" s="14"/>
      <x:c r="F60" s="14"/>
    </x:row>
    <x:row r="61">
      <x:c r="B61" s="10"/>
      <x:c r="E61" s="14"/>
      <x:c r="F61" s="14"/>
    </x:row>
    <x:row r="62">
      <x:c r="B62" s="10"/>
      <x:c r="E62" s="14"/>
      <x:c r="F62" s="14"/>
    </x:row>
    <x:row r="63">
      <x:c r="B63" s="10"/>
      <x:c r="E63" s="14"/>
      <x:c r="F63" s="14"/>
    </x:row>
    <x:row r="64">
      <x:c r="B64" s="10"/>
      <x:c r="E64" s="14"/>
      <x:c r="F64" s="14"/>
    </x:row>
    <x:row r="65">
      <x:c r="B65" s="10"/>
      <x:c r="E65" s="14"/>
      <x:c r="F65" s="14"/>
    </x:row>
    <x:row r="66">
      <x:c r="B66" s="10"/>
      <x:c r="E66" s="14"/>
      <x:c r="F66" s="14"/>
    </x:row>
    <x:row r="67">
      <x:c r="B67" s="10"/>
      <x:c r="E67" s="14"/>
      <x:c r="F67" s="14"/>
    </x:row>
    <x:row r="68">
      <x:c r="B68" s="10"/>
      <x:c r="E68" s="14"/>
      <x:c r="F68" s="14"/>
    </x:row>
    <x:row r="69">
      <x:c r="B69" s="10"/>
      <x:c r="E69" s="14"/>
      <x:c r="F69" s="14"/>
    </x:row>
    <x:row r="70">
      <x:c r="B70" s="10"/>
      <x:c r="E70" s="14"/>
      <x:c r="F70" s="14"/>
    </x:row>
    <x:row r="71">
      <x:c r="B71" s="10"/>
      <x:c r="E71" s="14"/>
      <x:c r="F71" s="14"/>
    </x:row>
    <x:row r="72">
      <x:c r="B72" s="10"/>
      <x:c r="E72" s="14"/>
      <x:c r="F72" s="14"/>
    </x:row>
    <x:row r="73">
      <x:c r="B73" s="10"/>
      <x:c r="E73" s="14"/>
      <x:c r="F73" s="14"/>
    </x:row>
    <x:row r="74">
      <x:c r="B74" s="10"/>
      <x:c r="E74" s="14"/>
      <x:c r="F74" s="14"/>
    </x:row>
    <x:row r="75">
      <x:c r="B75" s="10"/>
      <x:c r="E75" s="14"/>
      <x:c r="F75" s="14"/>
    </x:row>
    <x:row r="76">
      <x:c r="B76" s="10"/>
      <x:c r="E76" s="14"/>
      <x:c r="F76" s="14"/>
    </x:row>
    <x:row r="77">
      <x:c r="B77" s="10"/>
      <x:c r="E77" s="14"/>
      <x:c r="F77" s="14"/>
    </x:row>
    <x:row r="78">
      <x:c r="B78" s="10"/>
      <x:c r="E78" s="14"/>
      <x:c r="F78" s="14"/>
    </x:row>
    <x:row r="79">
      <x:c r="B79" s="10"/>
      <x:c r="E79" s="14"/>
      <x:c r="F79" s="14"/>
    </x:row>
    <x:row r="80">
      <x:c r="B80" s="10"/>
      <x:c r="E80" s="14"/>
      <x:c r="F80" s="14"/>
    </x:row>
    <x:row r="81">
      <x:c r="B81" s="10"/>
      <x:c r="E81" s="14"/>
      <x:c r="F81" s="14"/>
    </x:row>
    <x:row r="82">
      <x:c r="B82" s="10"/>
      <x:c r="E82" s="14"/>
      <x:c r="F82" s="14"/>
    </x:row>
    <x:row r="83">
      <x:c r="B83" s="10"/>
      <x:c r="E83" s="14"/>
      <x:c r="F83" s="14"/>
    </x:row>
    <x:row r="84">
      <x:c r="B84" s="10"/>
      <x:c r="E84" s="14"/>
      <x:c r="F84" s="14"/>
    </x:row>
    <x:row r="85">
      <x:c r="B85" s="10"/>
      <x:c r="E85" s="14"/>
      <x:c r="F85" s="14"/>
    </x:row>
    <x:row r="86">
      <x:c r="B86" s="10"/>
      <x:c r="E86" s="14"/>
      <x:c r="F86" s="14"/>
    </x:row>
    <x:row r="87">
      <x:c r="B87" s="10"/>
      <x:c r="E87" s="14"/>
      <x:c r="F87" s="14"/>
    </x:row>
    <x:row r="88">
      <x:c r="B88" s="10"/>
      <x:c r="E88" s="14"/>
      <x:c r="F88" s="14"/>
    </x:row>
    <x:row r="89">
      <x:c r="B89" s="10"/>
      <x:c r="E89" s="14"/>
      <x:c r="F89" s="14"/>
    </x:row>
    <x:row r="90">
      <x:c r="B90" s="10"/>
      <x:c r="E90" s="14"/>
      <x:c r="F90" s="14"/>
    </x:row>
    <x:row r="91">
      <x:c r="B91" s="10"/>
      <x:c r="E91" s="14"/>
      <x:c r="F91" s="14"/>
    </x:row>
    <x:row r="92">
      <x:c r="B92" s="10"/>
      <x:c r="E92" s="14"/>
      <x:c r="F92" s="14"/>
    </x:row>
    <x:row r="93">
      <x:c r="B93" s="10"/>
      <x:c r="E93" s="14"/>
      <x:c r="F93" s="14"/>
    </x:row>
    <x:row r="94">
      <x:c r="B94" s="10"/>
      <x:c r="E94" s="14"/>
      <x:c r="F94" s="14"/>
    </x:row>
    <x:row r="95">
      <x:c r="B95" s="10"/>
      <x:c r="E95" s="14"/>
      <x:c r="F95" s="14"/>
    </x:row>
    <x:row r="96">
      <x:c r="B96" s="10"/>
      <x:c r="E96" s="14"/>
      <x:c r="F96" s="14"/>
    </x:row>
    <x:row r="97">
      <x:c r="B97" s="10"/>
      <x:c r="E97" s="14"/>
      <x:c r="F97" s="14"/>
    </x:row>
    <x:row r="98">
      <x:c r="B98" s="10"/>
      <x:c r="E98" s="14"/>
      <x:c r="F98" s="14"/>
    </x:row>
    <x:row r="99">
      <x:c r="B99" s="10"/>
      <x:c r="E99" s="14"/>
      <x:c r="F99" s="14"/>
    </x:row>
    <x:row r="100">
      <x:c r="B100" s="10"/>
      <x:c r="E100" s="14"/>
      <x:c r="F100" s="14"/>
    </x:row>
    <x:row r="101">
      <x:c r="B101" s="10"/>
      <x:c r="E101" s="14"/>
      <x:c r="F101" s="14"/>
    </x:row>
    <x:row r="102">
      <x:c r="B102" s="10"/>
      <x:c r="E102" s="14"/>
      <x:c r="F102" s="14"/>
    </x:row>
    <x:row r="103">
      <x:c r="B103" s="10"/>
      <x:c r="E103" s="14"/>
      <x:c r="F103" s="14"/>
    </x:row>
    <x:row r="104">
      <x:c r="B104" s="10"/>
      <x:c r="E104" s="14"/>
      <x:c r="F104" s="14"/>
    </x:row>
  </x:sheetData>
  <x:mergeCells>
    <x:mergeCell ref="A1:N1"/>
    <x:mergeCell ref="A2:N2"/>
  </x:mergeCells>
  <x:pageMargins left="0.7" right="0.7" top="0.75" bottom="0.75" header="0.3" footer="0.3"/>
</x:worksheet>
</file>

<file path=xl/worksheets/sheet40.xml><?xml version="1.0" encoding="utf-8"?>
<x:worksheet xmlns:x="http://schemas.openxmlformats.org/spreadsheetml/2006/main">
  <x:sheetViews>
    <x:sheetView showGridLines="0" workbookViewId="0"/>
  </x:sheetViews>
  <x:sheetFormatPr defaultRowHeight="15"/>
  <x:cols>
    <x:col min="1" max="1" width="18" hidden="0" customWidth="1"/>
    <x:col min="2" max="2" width="13" hidden="0" customWidth="1"/>
    <x:col min="3" max="3" width="20" hidden="0" customWidth="1"/>
    <x:col min="4" max="4" width="14" hidden="0" customWidth="1"/>
    <x:col min="5" max="5" width="18" hidden="0" customWidth="1"/>
    <x:col min="6" max="6" width="14" hidden="0" customWidth="1"/>
    <x:col min="7" max="7" width="14" hidden="0" customWidth="1"/>
    <x:col min="8" max="8" width="14" hidden="0" customWidth="1"/>
    <x:col min="9" max="9" width="14" hidden="0" customWidth="1"/>
    <x:col min="10" max="10" width="14" hidden="0" customWidth="1"/>
    <x:col min="11" max="11" width="16" hidden="0" customWidth="1"/>
    <x:col min="12" max="12" width="13" hidden="0" customWidth="1"/>
    <x:col min="13" max="13" width="13" hidden="0" customWidth="1"/>
    <x:col min="14" max="14" width="20" hidden="0" customWidth="1"/>
    <x:col min="15" max="15" width="16" hidden="0" customWidth="1"/>
    <x:col min="16" max="16" width="24" hidden="0" customWidth="1"/>
  </x:cols>
  <x:sheetData>
    <x:row r="1">
      <x:c r="A1" s="2" t="str">
        <x:v>VAT/GST/TDS Register</x:v>
      </x:c>
    </x:row>
    <x:row r="2">
      <x:c r="A2" s="5" t="str">
        <x:v>Enter approved source data only. Formula/control columns should not be overwritten.</x:v>
      </x:c>
    </x:row>
    <x:row r="4">
      <x:c r="A4" s="9" t="str">
        <x:v>Tax Record ID</x:v>
      </x:c>
      <x:c r="B4" s="9" t="str">
        <x:v>Period</x:v>
      </x:c>
      <x:c r="C4" s="9" t="str">
        <x:v>Entity GSTIN/TRN</x:v>
      </x:c>
      <x:c r="D4" s="9" t="str">
        <x:v>Type</x:v>
      </x:c>
      <x:c r="E4" s="9" t="str">
        <x:v>Source ID</x:v>
      </x:c>
      <x:c r="F4" s="9" t="str">
        <x:v>Party ID</x:v>
      </x:c>
      <x:c r="G4" s="9" t="str">
        <x:v>Taxable</x:v>
      </x:c>
      <x:c r="H4" s="9" t="str">
        <x:v>Recoverable</x:v>
      </x:c>
      <x:c r="I4" s="9" t="str">
        <x:v>Payable</x:v>
      </x:c>
      <x:c r="J4" s="9" t="str">
        <x:v>TDS</x:v>
      </x:c>
      <x:c r="K4" s="9" t="str">
        <x:v>Return Type</x:v>
      </x:c>
      <x:c r="L4" s="9" t="str">
        <x:v>Due Date</x:v>
      </x:c>
      <x:c r="M4" s="9" t="str">
        <x:v>Filed Date</x:v>
      </x:c>
      <x:c r="N4" s="9" t="str">
        <x:v>Acknowledgement</x:v>
      </x:c>
      <x:c r="O4" s="9" t="str">
        <x:v>Status</x:v>
      </x:c>
      <x:c r="P4" s="9" t="str">
        <x:v>Exception</x:v>
      </x:c>
    </x:row>
    <x:row r="5">
      <x:c r="G5" s="14"/>
      <x:c r="H5" s="14"/>
      <x:c r="I5" s="14"/>
      <x:c r="J5" s="14"/>
      <x:c r="L5" s="10"/>
      <x:c r="M5" s="10"/>
    </x:row>
    <x:row r="6">
      <x:c r="G6" s="14"/>
      <x:c r="H6" s="14"/>
      <x:c r="I6" s="14"/>
      <x:c r="J6" s="14"/>
      <x:c r="L6" s="10"/>
      <x:c r="M6" s="10"/>
    </x:row>
    <x:row r="7">
      <x:c r="G7" s="14"/>
      <x:c r="H7" s="14"/>
      <x:c r="I7" s="14"/>
      <x:c r="J7" s="14"/>
      <x:c r="L7" s="10"/>
      <x:c r="M7" s="10"/>
    </x:row>
    <x:row r="8">
      <x:c r="G8" s="14"/>
      <x:c r="H8" s="14"/>
      <x:c r="I8" s="14"/>
      <x:c r="J8" s="14"/>
      <x:c r="L8" s="10"/>
      <x:c r="M8" s="10"/>
    </x:row>
    <x:row r="9">
      <x:c r="G9" s="14"/>
      <x:c r="H9" s="14"/>
      <x:c r="I9" s="14"/>
      <x:c r="J9" s="14"/>
      <x:c r="L9" s="10"/>
      <x:c r="M9" s="10"/>
    </x:row>
    <x:row r="10">
      <x:c r="G10" s="14"/>
      <x:c r="H10" s="14"/>
      <x:c r="I10" s="14"/>
      <x:c r="J10" s="14"/>
      <x:c r="L10" s="10"/>
      <x:c r="M10" s="10"/>
    </x:row>
    <x:row r="11">
      <x:c r="G11" s="14"/>
      <x:c r="H11" s="14"/>
      <x:c r="I11" s="14"/>
      <x:c r="J11" s="14"/>
      <x:c r="L11" s="10"/>
      <x:c r="M11" s="10"/>
    </x:row>
    <x:row r="12">
      <x:c r="G12" s="14"/>
      <x:c r="H12" s="14"/>
      <x:c r="I12" s="14"/>
      <x:c r="J12" s="14"/>
      <x:c r="L12" s="10"/>
      <x:c r="M12" s="10"/>
    </x:row>
    <x:row r="13">
      <x:c r="G13" s="14"/>
      <x:c r="H13" s="14"/>
      <x:c r="I13" s="14"/>
      <x:c r="J13" s="14"/>
      <x:c r="L13" s="10"/>
      <x:c r="M13" s="10"/>
    </x:row>
    <x:row r="14">
      <x:c r="G14" s="14"/>
      <x:c r="H14" s="14"/>
      <x:c r="I14" s="14"/>
      <x:c r="J14" s="14"/>
      <x:c r="L14" s="10"/>
      <x:c r="M14" s="10"/>
    </x:row>
    <x:row r="15">
      <x:c r="G15" s="14"/>
      <x:c r="H15" s="14"/>
      <x:c r="I15" s="14"/>
      <x:c r="J15" s="14"/>
      <x:c r="L15" s="10"/>
      <x:c r="M15" s="10"/>
    </x:row>
    <x:row r="16">
      <x:c r="G16" s="14"/>
      <x:c r="H16" s="14"/>
      <x:c r="I16" s="14"/>
      <x:c r="J16" s="14"/>
      <x:c r="L16" s="10"/>
      <x:c r="M16" s="10"/>
    </x:row>
    <x:row r="17">
      <x:c r="G17" s="14"/>
      <x:c r="H17" s="14"/>
      <x:c r="I17" s="14"/>
      <x:c r="J17" s="14"/>
      <x:c r="L17" s="10"/>
      <x:c r="M17" s="10"/>
    </x:row>
    <x:row r="18">
      <x:c r="G18" s="14"/>
      <x:c r="H18" s="14"/>
      <x:c r="I18" s="14"/>
      <x:c r="J18" s="14"/>
      <x:c r="L18" s="10"/>
      <x:c r="M18" s="10"/>
    </x:row>
    <x:row r="19">
      <x:c r="G19" s="14"/>
      <x:c r="H19" s="14"/>
      <x:c r="I19" s="14"/>
      <x:c r="J19" s="14"/>
      <x:c r="L19" s="10"/>
      <x:c r="M19" s="10"/>
    </x:row>
    <x:row r="20">
      <x:c r="G20" s="14"/>
      <x:c r="H20" s="14"/>
      <x:c r="I20" s="14"/>
      <x:c r="J20" s="14"/>
      <x:c r="L20" s="10"/>
      <x:c r="M20" s="10"/>
    </x:row>
    <x:row r="21">
      <x:c r="G21" s="14"/>
      <x:c r="H21" s="14"/>
      <x:c r="I21" s="14"/>
      <x:c r="J21" s="14"/>
      <x:c r="L21" s="10"/>
      <x:c r="M21" s="10"/>
    </x:row>
    <x:row r="22">
      <x:c r="G22" s="14"/>
      <x:c r="H22" s="14"/>
      <x:c r="I22" s="14"/>
      <x:c r="J22" s="14"/>
      <x:c r="L22" s="10"/>
      <x:c r="M22" s="10"/>
    </x:row>
    <x:row r="23">
      <x:c r="G23" s="14"/>
      <x:c r="H23" s="14"/>
      <x:c r="I23" s="14"/>
      <x:c r="J23" s="14"/>
      <x:c r="L23" s="10"/>
      <x:c r="M23" s="10"/>
    </x:row>
    <x:row r="24">
      <x:c r="G24" s="14"/>
      <x:c r="H24" s="14"/>
      <x:c r="I24" s="14"/>
      <x:c r="J24" s="14"/>
      <x:c r="L24" s="10"/>
      <x:c r="M24" s="10"/>
    </x:row>
    <x:row r="25">
      <x:c r="G25" s="14"/>
      <x:c r="H25" s="14"/>
      <x:c r="I25" s="14"/>
      <x:c r="J25" s="14"/>
      <x:c r="L25" s="10"/>
      <x:c r="M25" s="10"/>
    </x:row>
    <x:row r="26">
      <x:c r="G26" s="14"/>
      <x:c r="H26" s="14"/>
      <x:c r="I26" s="14"/>
      <x:c r="J26" s="14"/>
      <x:c r="L26" s="10"/>
      <x:c r="M26" s="10"/>
    </x:row>
    <x:row r="27">
      <x:c r="G27" s="14"/>
      <x:c r="H27" s="14"/>
      <x:c r="I27" s="14"/>
      <x:c r="J27" s="14"/>
      <x:c r="L27" s="10"/>
      <x:c r="M27" s="10"/>
    </x:row>
    <x:row r="28">
      <x:c r="G28" s="14"/>
      <x:c r="H28" s="14"/>
      <x:c r="I28" s="14"/>
      <x:c r="J28" s="14"/>
      <x:c r="L28" s="10"/>
      <x:c r="M28" s="10"/>
    </x:row>
    <x:row r="29">
      <x:c r="G29" s="14"/>
      <x:c r="H29" s="14"/>
      <x:c r="I29" s="14"/>
      <x:c r="J29" s="14"/>
      <x:c r="L29" s="10"/>
      <x:c r="M29" s="10"/>
    </x:row>
    <x:row r="30">
      <x:c r="G30" s="14"/>
      <x:c r="H30" s="14"/>
      <x:c r="I30" s="14"/>
      <x:c r="J30" s="14"/>
      <x:c r="L30" s="10"/>
      <x:c r="M30" s="10"/>
    </x:row>
    <x:row r="31">
      <x:c r="G31" s="14"/>
      <x:c r="H31" s="14"/>
      <x:c r="I31" s="14"/>
      <x:c r="J31" s="14"/>
      <x:c r="L31" s="10"/>
      <x:c r="M31" s="10"/>
    </x:row>
    <x:row r="32">
      <x:c r="G32" s="14"/>
      <x:c r="H32" s="14"/>
      <x:c r="I32" s="14"/>
      <x:c r="J32" s="14"/>
      <x:c r="L32" s="10"/>
      <x:c r="M32" s="10"/>
    </x:row>
    <x:row r="33">
      <x:c r="G33" s="14"/>
      <x:c r="H33" s="14"/>
      <x:c r="I33" s="14"/>
      <x:c r="J33" s="14"/>
      <x:c r="L33" s="10"/>
      <x:c r="M33" s="10"/>
    </x:row>
    <x:row r="34">
      <x:c r="G34" s="14"/>
      <x:c r="H34" s="14"/>
      <x:c r="I34" s="14"/>
      <x:c r="J34" s="14"/>
      <x:c r="L34" s="10"/>
      <x:c r="M34" s="10"/>
    </x:row>
    <x:row r="35">
      <x:c r="G35" s="14"/>
      <x:c r="H35" s="14"/>
      <x:c r="I35" s="14"/>
      <x:c r="J35" s="14"/>
      <x:c r="L35" s="10"/>
      <x:c r="M35" s="10"/>
    </x:row>
    <x:row r="36">
      <x:c r="G36" s="14"/>
      <x:c r="H36" s="14"/>
      <x:c r="I36" s="14"/>
      <x:c r="J36" s="14"/>
      <x:c r="L36" s="10"/>
      <x:c r="M36" s="10"/>
    </x:row>
    <x:row r="37">
      <x:c r="G37" s="14"/>
      <x:c r="H37" s="14"/>
      <x:c r="I37" s="14"/>
      <x:c r="J37" s="14"/>
      <x:c r="L37" s="10"/>
      <x:c r="M37" s="10"/>
    </x:row>
    <x:row r="38">
      <x:c r="G38" s="14"/>
      <x:c r="H38" s="14"/>
      <x:c r="I38" s="14"/>
      <x:c r="J38" s="14"/>
      <x:c r="L38" s="10"/>
      <x:c r="M38" s="10"/>
    </x:row>
    <x:row r="39">
      <x:c r="G39" s="14"/>
      <x:c r="H39" s="14"/>
      <x:c r="I39" s="14"/>
      <x:c r="J39" s="14"/>
      <x:c r="L39" s="10"/>
      <x:c r="M39" s="10"/>
    </x:row>
    <x:row r="40">
      <x:c r="G40" s="14"/>
      <x:c r="H40" s="14"/>
      <x:c r="I40" s="14"/>
      <x:c r="J40" s="14"/>
      <x:c r="L40" s="10"/>
      <x:c r="M40" s="10"/>
    </x:row>
    <x:row r="41">
      <x:c r="G41" s="14"/>
      <x:c r="H41" s="14"/>
      <x:c r="I41" s="14"/>
      <x:c r="J41" s="14"/>
      <x:c r="L41" s="10"/>
      <x:c r="M41" s="10"/>
    </x:row>
    <x:row r="42">
      <x:c r="G42" s="14"/>
      <x:c r="H42" s="14"/>
      <x:c r="I42" s="14"/>
      <x:c r="J42" s="14"/>
      <x:c r="L42" s="10"/>
      <x:c r="M42" s="10"/>
    </x:row>
    <x:row r="43">
      <x:c r="G43" s="14"/>
      <x:c r="H43" s="14"/>
      <x:c r="I43" s="14"/>
      <x:c r="J43" s="14"/>
      <x:c r="L43" s="10"/>
      <x:c r="M43" s="10"/>
    </x:row>
    <x:row r="44">
      <x:c r="G44" s="14"/>
      <x:c r="H44" s="14"/>
      <x:c r="I44" s="14"/>
      <x:c r="J44" s="14"/>
      <x:c r="L44" s="10"/>
      <x:c r="M44" s="10"/>
    </x:row>
    <x:row r="45">
      <x:c r="G45" s="14"/>
      <x:c r="H45" s="14"/>
      <x:c r="I45" s="14"/>
      <x:c r="J45" s="14"/>
      <x:c r="L45" s="10"/>
      <x:c r="M45" s="10"/>
    </x:row>
    <x:row r="46">
      <x:c r="G46" s="14"/>
      <x:c r="H46" s="14"/>
      <x:c r="I46" s="14"/>
      <x:c r="J46" s="14"/>
      <x:c r="L46" s="10"/>
      <x:c r="M46" s="10"/>
    </x:row>
    <x:row r="47">
      <x:c r="G47" s="14"/>
      <x:c r="H47" s="14"/>
      <x:c r="I47" s="14"/>
      <x:c r="J47" s="14"/>
      <x:c r="L47" s="10"/>
      <x:c r="M47" s="10"/>
    </x:row>
    <x:row r="48">
      <x:c r="G48" s="14"/>
      <x:c r="H48" s="14"/>
      <x:c r="I48" s="14"/>
      <x:c r="J48" s="14"/>
      <x:c r="L48" s="10"/>
      <x:c r="M48" s="10"/>
    </x:row>
    <x:row r="49">
      <x:c r="G49" s="14"/>
      <x:c r="H49" s="14"/>
      <x:c r="I49" s="14"/>
      <x:c r="J49" s="14"/>
      <x:c r="L49" s="10"/>
      <x:c r="M49" s="10"/>
    </x:row>
    <x:row r="50">
      <x:c r="G50" s="14"/>
      <x:c r="H50" s="14"/>
      <x:c r="I50" s="14"/>
      <x:c r="J50" s="14"/>
      <x:c r="L50" s="10"/>
      <x:c r="M50" s="10"/>
    </x:row>
    <x:row r="51">
      <x:c r="G51" s="14"/>
      <x:c r="H51" s="14"/>
      <x:c r="I51" s="14"/>
      <x:c r="J51" s="14"/>
      <x:c r="L51" s="10"/>
      <x:c r="M51" s="10"/>
    </x:row>
    <x:row r="52">
      <x:c r="G52" s="14"/>
      <x:c r="H52" s="14"/>
      <x:c r="I52" s="14"/>
      <x:c r="J52" s="14"/>
      <x:c r="L52" s="10"/>
      <x:c r="M52" s="10"/>
    </x:row>
    <x:row r="53">
      <x:c r="G53" s="14"/>
      <x:c r="H53" s="14"/>
      <x:c r="I53" s="14"/>
      <x:c r="J53" s="14"/>
      <x:c r="L53" s="10"/>
      <x:c r="M53" s="10"/>
    </x:row>
    <x:row r="54">
      <x:c r="G54" s="14"/>
      <x:c r="H54" s="14"/>
      <x:c r="I54" s="14"/>
      <x:c r="J54" s="14"/>
      <x:c r="L54" s="10"/>
      <x:c r="M54" s="10"/>
    </x:row>
    <x:row r="55">
      <x:c r="G55" s="14"/>
      <x:c r="H55" s="14"/>
      <x:c r="I55" s="14"/>
      <x:c r="J55" s="14"/>
      <x:c r="L55" s="10"/>
      <x:c r="M55" s="10"/>
    </x:row>
    <x:row r="56">
      <x:c r="G56" s="14"/>
      <x:c r="H56" s="14"/>
      <x:c r="I56" s="14"/>
      <x:c r="J56" s="14"/>
      <x:c r="L56" s="10"/>
      <x:c r="M56" s="10"/>
    </x:row>
    <x:row r="57">
      <x:c r="G57" s="14"/>
      <x:c r="H57" s="14"/>
      <x:c r="I57" s="14"/>
      <x:c r="J57" s="14"/>
      <x:c r="L57" s="10"/>
      <x:c r="M57" s="10"/>
    </x:row>
    <x:row r="58">
      <x:c r="G58" s="14"/>
      <x:c r="H58" s="14"/>
      <x:c r="I58" s="14"/>
      <x:c r="J58" s="14"/>
      <x:c r="L58" s="10"/>
      <x:c r="M58" s="10"/>
    </x:row>
    <x:row r="59">
      <x:c r="G59" s="14"/>
      <x:c r="H59" s="14"/>
      <x:c r="I59" s="14"/>
      <x:c r="J59" s="14"/>
      <x:c r="L59" s="10"/>
      <x:c r="M59" s="10"/>
    </x:row>
    <x:row r="60">
      <x:c r="G60" s="14"/>
      <x:c r="H60" s="14"/>
      <x:c r="I60" s="14"/>
      <x:c r="J60" s="14"/>
      <x:c r="L60" s="10"/>
      <x:c r="M60" s="10"/>
    </x:row>
    <x:row r="61">
      <x:c r="G61" s="14"/>
      <x:c r="H61" s="14"/>
      <x:c r="I61" s="14"/>
      <x:c r="J61" s="14"/>
      <x:c r="L61" s="10"/>
      <x:c r="M61" s="10"/>
    </x:row>
    <x:row r="62">
      <x:c r="G62" s="14"/>
      <x:c r="H62" s="14"/>
      <x:c r="I62" s="14"/>
      <x:c r="J62" s="14"/>
      <x:c r="L62" s="10"/>
      <x:c r="M62" s="10"/>
    </x:row>
    <x:row r="63">
      <x:c r="G63" s="14"/>
      <x:c r="H63" s="14"/>
      <x:c r="I63" s="14"/>
      <x:c r="J63" s="14"/>
      <x:c r="L63" s="10"/>
      <x:c r="M63" s="10"/>
    </x:row>
    <x:row r="64">
      <x:c r="G64" s="14"/>
      <x:c r="H64" s="14"/>
      <x:c r="I64" s="14"/>
      <x:c r="J64" s="14"/>
      <x:c r="L64" s="10"/>
      <x:c r="M64" s="10"/>
    </x:row>
    <x:row r="65">
      <x:c r="G65" s="14"/>
      <x:c r="H65" s="14"/>
      <x:c r="I65" s="14"/>
      <x:c r="J65" s="14"/>
      <x:c r="L65" s="10"/>
      <x:c r="M65" s="10"/>
    </x:row>
    <x:row r="66">
      <x:c r="G66" s="14"/>
      <x:c r="H66" s="14"/>
      <x:c r="I66" s="14"/>
      <x:c r="J66" s="14"/>
      <x:c r="L66" s="10"/>
      <x:c r="M66" s="10"/>
    </x:row>
    <x:row r="67">
      <x:c r="G67" s="14"/>
      <x:c r="H67" s="14"/>
      <x:c r="I67" s="14"/>
      <x:c r="J67" s="14"/>
      <x:c r="L67" s="10"/>
      <x:c r="M67" s="10"/>
    </x:row>
    <x:row r="68">
      <x:c r="G68" s="14"/>
      <x:c r="H68" s="14"/>
      <x:c r="I68" s="14"/>
      <x:c r="J68" s="14"/>
      <x:c r="L68" s="10"/>
      <x:c r="M68" s="10"/>
    </x:row>
    <x:row r="69">
      <x:c r="G69" s="14"/>
      <x:c r="H69" s="14"/>
      <x:c r="I69" s="14"/>
      <x:c r="J69" s="14"/>
      <x:c r="L69" s="10"/>
      <x:c r="M69" s="10"/>
    </x:row>
    <x:row r="70">
      <x:c r="G70" s="14"/>
      <x:c r="H70" s="14"/>
      <x:c r="I70" s="14"/>
      <x:c r="J70" s="14"/>
      <x:c r="L70" s="10"/>
      <x:c r="M70" s="10"/>
    </x:row>
    <x:row r="71">
      <x:c r="G71" s="14"/>
      <x:c r="H71" s="14"/>
      <x:c r="I71" s="14"/>
      <x:c r="J71" s="14"/>
      <x:c r="L71" s="10"/>
      <x:c r="M71" s="10"/>
    </x:row>
    <x:row r="72">
      <x:c r="G72" s="14"/>
      <x:c r="H72" s="14"/>
      <x:c r="I72" s="14"/>
      <x:c r="J72" s="14"/>
      <x:c r="L72" s="10"/>
      <x:c r="M72" s="10"/>
    </x:row>
    <x:row r="73">
      <x:c r="G73" s="14"/>
      <x:c r="H73" s="14"/>
      <x:c r="I73" s="14"/>
      <x:c r="J73" s="14"/>
      <x:c r="L73" s="10"/>
      <x:c r="M73" s="10"/>
    </x:row>
    <x:row r="74">
      <x:c r="G74" s="14"/>
      <x:c r="H74" s="14"/>
      <x:c r="I74" s="14"/>
      <x:c r="J74" s="14"/>
      <x:c r="L74" s="10"/>
      <x:c r="M74" s="10"/>
    </x:row>
    <x:row r="75">
      <x:c r="G75" s="14"/>
      <x:c r="H75" s="14"/>
      <x:c r="I75" s="14"/>
      <x:c r="J75" s="14"/>
      <x:c r="L75" s="10"/>
      <x:c r="M75" s="10"/>
    </x:row>
    <x:row r="76">
      <x:c r="G76" s="14"/>
      <x:c r="H76" s="14"/>
      <x:c r="I76" s="14"/>
      <x:c r="J76" s="14"/>
      <x:c r="L76" s="10"/>
      <x:c r="M76" s="10"/>
    </x:row>
    <x:row r="77">
      <x:c r="G77" s="14"/>
      <x:c r="H77" s="14"/>
      <x:c r="I77" s="14"/>
      <x:c r="J77" s="14"/>
      <x:c r="L77" s="10"/>
      <x:c r="M77" s="10"/>
    </x:row>
    <x:row r="78">
      <x:c r="G78" s="14"/>
      <x:c r="H78" s="14"/>
      <x:c r="I78" s="14"/>
      <x:c r="J78" s="14"/>
      <x:c r="L78" s="10"/>
      <x:c r="M78" s="10"/>
    </x:row>
    <x:row r="79">
      <x:c r="G79" s="14"/>
      <x:c r="H79" s="14"/>
      <x:c r="I79" s="14"/>
      <x:c r="J79" s="14"/>
      <x:c r="L79" s="10"/>
      <x:c r="M79" s="10"/>
    </x:row>
    <x:row r="80">
      <x:c r="G80" s="14"/>
      <x:c r="H80" s="14"/>
      <x:c r="I80" s="14"/>
      <x:c r="J80" s="14"/>
      <x:c r="L80" s="10"/>
      <x:c r="M80" s="10"/>
    </x:row>
    <x:row r="81">
      <x:c r="G81" s="14"/>
      <x:c r="H81" s="14"/>
      <x:c r="I81" s="14"/>
      <x:c r="J81" s="14"/>
      <x:c r="L81" s="10"/>
      <x:c r="M81" s="10"/>
    </x:row>
    <x:row r="82">
      <x:c r="G82" s="14"/>
      <x:c r="H82" s="14"/>
      <x:c r="I82" s="14"/>
      <x:c r="J82" s="14"/>
      <x:c r="L82" s="10"/>
      <x:c r="M82" s="10"/>
    </x:row>
    <x:row r="83">
      <x:c r="G83" s="14"/>
      <x:c r="H83" s="14"/>
      <x:c r="I83" s="14"/>
      <x:c r="J83" s="14"/>
      <x:c r="L83" s="10"/>
      <x:c r="M83" s="10"/>
    </x:row>
    <x:row r="84">
      <x:c r="G84" s="14"/>
      <x:c r="H84" s="14"/>
      <x:c r="I84" s="14"/>
      <x:c r="J84" s="14"/>
      <x:c r="L84" s="10"/>
      <x:c r="M84" s="10"/>
    </x:row>
    <x:row r="85">
      <x:c r="G85" s="14"/>
      <x:c r="H85" s="14"/>
      <x:c r="I85" s="14"/>
      <x:c r="J85" s="14"/>
      <x:c r="L85" s="10"/>
      <x:c r="M85" s="10"/>
    </x:row>
    <x:row r="86">
      <x:c r="G86" s="14"/>
      <x:c r="H86" s="14"/>
      <x:c r="I86" s="14"/>
      <x:c r="J86" s="14"/>
      <x:c r="L86" s="10"/>
      <x:c r="M86" s="10"/>
    </x:row>
    <x:row r="87">
      <x:c r="G87" s="14"/>
      <x:c r="H87" s="14"/>
      <x:c r="I87" s="14"/>
      <x:c r="J87" s="14"/>
      <x:c r="L87" s="10"/>
      <x:c r="M87" s="10"/>
    </x:row>
    <x:row r="88">
      <x:c r="G88" s="14"/>
      <x:c r="H88" s="14"/>
      <x:c r="I88" s="14"/>
      <x:c r="J88" s="14"/>
      <x:c r="L88" s="10"/>
      <x:c r="M88" s="10"/>
    </x:row>
    <x:row r="89">
      <x:c r="G89" s="14"/>
      <x:c r="H89" s="14"/>
      <x:c r="I89" s="14"/>
      <x:c r="J89" s="14"/>
      <x:c r="L89" s="10"/>
      <x:c r="M89" s="10"/>
    </x:row>
    <x:row r="90">
      <x:c r="G90" s="14"/>
      <x:c r="H90" s="14"/>
      <x:c r="I90" s="14"/>
      <x:c r="J90" s="14"/>
      <x:c r="L90" s="10"/>
      <x:c r="M90" s="10"/>
    </x:row>
    <x:row r="91">
      <x:c r="G91" s="14"/>
      <x:c r="H91" s="14"/>
      <x:c r="I91" s="14"/>
      <x:c r="J91" s="14"/>
      <x:c r="L91" s="10"/>
      <x:c r="M91" s="10"/>
    </x:row>
    <x:row r="92">
      <x:c r="G92" s="14"/>
      <x:c r="H92" s="14"/>
      <x:c r="I92" s="14"/>
      <x:c r="J92" s="14"/>
      <x:c r="L92" s="10"/>
      <x:c r="M92" s="10"/>
    </x:row>
    <x:row r="93">
      <x:c r="G93" s="14"/>
      <x:c r="H93" s="14"/>
      <x:c r="I93" s="14"/>
      <x:c r="J93" s="14"/>
      <x:c r="L93" s="10"/>
      <x:c r="M93" s="10"/>
    </x:row>
    <x:row r="94">
      <x:c r="G94" s="14"/>
      <x:c r="H94" s="14"/>
      <x:c r="I94" s="14"/>
      <x:c r="J94" s="14"/>
      <x:c r="L94" s="10"/>
      <x:c r="M94" s="10"/>
    </x:row>
    <x:row r="95">
      <x:c r="G95" s="14"/>
      <x:c r="H95" s="14"/>
      <x:c r="I95" s="14"/>
      <x:c r="J95" s="14"/>
      <x:c r="L95" s="10"/>
      <x:c r="M95" s="10"/>
    </x:row>
    <x:row r="96">
      <x:c r="G96" s="14"/>
      <x:c r="H96" s="14"/>
      <x:c r="I96" s="14"/>
      <x:c r="J96" s="14"/>
      <x:c r="L96" s="10"/>
      <x:c r="M96" s="10"/>
    </x:row>
    <x:row r="97">
      <x:c r="G97" s="14"/>
      <x:c r="H97" s="14"/>
      <x:c r="I97" s="14"/>
      <x:c r="J97" s="14"/>
      <x:c r="L97" s="10"/>
      <x:c r="M97" s="10"/>
    </x:row>
    <x:row r="98">
      <x:c r="G98" s="14"/>
      <x:c r="H98" s="14"/>
      <x:c r="I98" s="14"/>
      <x:c r="J98" s="14"/>
      <x:c r="L98" s="10"/>
      <x:c r="M98" s="10"/>
    </x:row>
    <x:row r="99">
      <x:c r="G99" s="14"/>
      <x:c r="H99" s="14"/>
      <x:c r="I99" s="14"/>
      <x:c r="J99" s="14"/>
      <x:c r="L99" s="10"/>
      <x:c r="M99" s="10"/>
    </x:row>
    <x:row r="100">
      <x:c r="G100" s="14"/>
      <x:c r="H100" s="14"/>
      <x:c r="I100" s="14"/>
      <x:c r="J100" s="14"/>
      <x:c r="L100" s="10"/>
      <x:c r="M100" s="10"/>
    </x:row>
    <x:row r="101">
      <x:c r="G101" s="14"/>
      <x:c r="H101" s="14"/>
      <x:c r="I101" s="14"/>
      <x:c r="J101" s="14"/>
      <x:c r="L101" s="10"/>
      <x:c r="M101" s="10"/>
    </x:row>
    <x:row r="102">
      <x:c r="G102" s="14"/>
      <x:c r="H102" s="14"/>
      <x:c r="I102" s="14"/>
      <x:c r="J102" s="14"/>
      <x:c r="L102" s="10"/>
      <x:c r="M102" s="10"/>
    </x:row>
    <x:row r="103">
      <x:c r="G103" s="14"/>
      <x:c r="H103" s="14"/>
      <x:c r="I103" s="14"/>
      <x:c r="J103" s="14"/>
      <x:c r="L103" s="10"/>
      <x:c r="M103" s="10"/>
    </x:row>
    <x:row r="104">
      <x:c r="G104" s="14"/>
      <x:c r="H104" s="14"/>
      <x:c r="I104" s="14"/>
      <x:c r="J104" s="14"/>
      <x:c r="L104" s="10"/>
      <x:c r="M104" s="10"/>
    </x:row>
  </x:sheetData>
  <x:mergeCells>
    <x:mergeCell ref="A1:P1"/>
    <x:mergeCell ref="A2:P2"/>
  </x:mergeCells>
  <x:pageMargins left="0.7" right="0.7" top="0.75" bottom="0.75" header="0.3" footer="0.3"/>
</x:worksheet>
</file>

<file path=xl/worksheets/sheet41.xml><?xml version="1.0" encoding="utf-8"?>
<x:worksheet xmlns:x="http://schemas.openxmlformats.org/spreadsheetml/2006/main">
  <x:sheetViews>
    <x:sheetView showGridLines="0" workbookViewId="0"/>
  </x:sheetViews>
  <x:sheetFormatPr defaultRowHeight="15"/>
  <x:cols>
    <x:col min="1" max="1" width="16" hidden="0" customWidth="1"/>
    <x:col min="2" max="2" width="18" hidden="0" customWidth="1"/>
    <x:col min="3" max="3" width="28" hidden="0" customWidth="1"/>
    <x:col min="4" max="4" width="13" hidden="0" customWidth="1"/>
    <x:col min="5" max="5" width="20" hidden="0" customWidth="1"/>
    <x:col min="6" max="6" width="18" hidden="0" customWidth="1"/>
    <x:col min="7" max="7" width="14" hidden="0" customWidth="1"/>
    <x:col min="8" max="8" width="16" hidden="0" customWidth="1"/>
    <x:col min="9" max="9" width="16" hidden="0" customWidth="1"/>
    <x:col min="10" max="10" width="18" hidden="0" customWidth="1"/>
    <x:col min="11" max="11" width="18" hidden="0" customWidth="1"/>
    <x:col min="12" max="12" width="20" hidden="0" customWidth="1"/>
    <x:col min="13" max="13" width="16" hidden="0" customWidth="1"/>
    <x:col min="14" max="14" width="14" hidden="0" customWidth="1"/>
  </x:cols>
  <x:sheetData>
    <x:row r="1">
      <x:c r="A1" s="2" t="str">
        <x:v>Fixed Asset Register</x:v>
      </x:c>
    </x:row>
    <x:row r="2">
      <x:c r="A2" s="5" t="str">
        <x:v>Enter approved source data only. Formula/control columns should not be overwritten.</x:v>
      </x:c>
    </x:row>
    <x:row r="4">
      <x:c r="A4" s="9" t="str">
        <x:v>Asset ID</x:v>
      </x:c>
      <x:c r="B4" s="9" t="str">
        <x:v>Asset Class</x:v>
      </x:c>
      <x:c r="C4" s="9" t="str">
        <x:v>Description</x:v>
      </x:c>
      <x:c r="D4" s="9" t="str">
        <x:v>Purchase Date</x:v>
      </x:c>
      <x:c r="E4" s="9" t="str">
        <x:v>Supplier</x:v>
      </x:c>
      <x:c r="F4" s="9" t="str">
        <x:v>Invoice No</x:v>
      </x:c>
      <x:c r="G4" s="9" t="str">
        <x:v>Location</x:v>
      </x:c>
      <x:c r="H4" s="9" t="str">
        <x:v>Cost</x:v>
      </x:c>
      <x:c r="I4" s="9" t="str">
        <x:v>Residual Value</x:v>
      </x:c>
      <x:c r="J4" s="9" t="str">
        <x:v>Useful Life Months</x:v>
      </x:c>
      <x:c r="K4" s="9" t="str">
        <x:v>Depreciation Method</x:v>
      </x:c>
      <x:c r="L4" s="9" t="str">
        <x:v>Accumulated Depreciation</x:v>
      </x:c>
      <x:c r="M4" s="9" t="str">
        <x:v>Net Book Value</x:v>
      </x:c>
      <x:c r="N4" s="9" t="str">
        <x:v>Status</x:v>
      </x:c>
    </x:row>
    <x:row r="5">
      <x:c r="D5" s="10"/>
      <x:c r="H5" s="14"/>
      <x:c r="I5" s="14"/>
      <x:c r="L5" s="14"/>
      <x:c r="M5" s="14" t="str">
        <x:f>IF(H5="","",H5-I5-L5)</x:f>
      </x:c>
    </x:row>
    <x:row r="6">
      <x:c r="D6" s="10"/>
      <x:c r="H6" s="14"/>
      <x:c r="I6" s="14"/>
      <x:c r="L6" s="14"/>
      <x:c r="M6" s="14" t="str">
        <x:f>IF(H6="","",H6-I6-L6)</x:f>
      </x:c>
    </x:row>
    <x:row r="7">
      <x:c r="D7" s="10"/>
      <x:c r="H7" s="14"/>
      <x:c r="I7" s="14"/>
      <x:c r="L7" s="14"/>
      <x:c r="M7" s="14" t="str">
        <x:f>IF(H7="","",H7-I7-L7)</x:f>
      </x:c>
    </x:row>
    <x:row r="8">
      <x:c r="D8" s="10"/>
      <x:c r="H8" s="14"/>
      <x:c r="I8" s="14"/>
      <x:c r="L8" s="14"/>
      <x:c r="M8" s="14" t="str">
        <x:f>IF(H8="","",H8-I8-L8)</x:f>
      </x:c>
    </x:row>
    <x:row r="9">
      <x:c r="D9" s="10"/>
      <x:c r="H9" s="14"/>
      <x:c r="I9" s="14"/>
      <x:c r="L9" s="14"/>
      <x:c r="M9" s="14" t="str">
        <x:f>IF(H9="","",H9-I9-L9)</x:f>
      </x:c>
    </x:row>
    <x:row r="10">
      <x:c r="D10" s="10"/>
      <x:c r="H10" s="14"/>
      <x:c r="I10" s="14"/>
      <x:c r="L10" s="14"/>
      <x:c r="M10" s="14" t="str">
        <x:f>IF(H10="","",H10-I10-L10)</x:f>
      </x:c>
    </x:row>
    <x:row r="11">
      <x:c r="D11" s="10"/>
      <x:c r="H11" s="14"/>
      <x:c r="I11" s="14"/>
      <x:c r="L11" s="14"/>
      <x:c r="M11" s="14" t="str">
        <x:f>IF(H11="","",H11-I11-L11)</x:f>
      </x:c>
    </x:row>
    <x:row r="12">
      <x:c r="D12" s="10"/>
      <x:c r="H12" s="14"/>
      <x:c r="I12" s="14"/>
      <x:c r="L12" s="14"/>
      <x:c r="M12" s="14" t="str">
        <x:f>IF(H12="","",H12-I12-L12)</x:f>
      </x:c>
    </x:row>
    <x:row r="13">
      <x:c r="D13" s="10"/>
      <x:c r="H13" s="14"/>
      <x:c r="I13" s="14"/>
      <x:c r="L13" s="14"/>
      <x:c r="M13" s="14" t="str">
        <x:f>IF(H13="","",H13-I13-L13)</x:f>
      </x:c>
    </x:row>
    <x:row r="14">
      <x:c r="D14" s="10"/>
      <x:c r="H14" s="14"/>
      <x:c r="I14" s="14"/>
      <x:c r="L14" s="14"/>
      <x:c r="M14" s="14" t="str">
        <x:f>IF(H14="","",H14-I14-L14)</x:f>
      </x:c>
    </x:row>
    <x:row r="15">
      <x:c r="D15" s="10"/>
      <x:c r="H15" s="14"/>
      <x:c r="I15" s="14"/>
      <x:c r="L15" s="14"/>
      <x:c r="M15" s="14" t="str">
        <x:f>IF(H15="","",H15-I15-L15)</x:f>
      </x:c>
    </x:row>
    <x:row r="16">
      <x:c r="D16" s="10"/>
      <x:c r="H16" s="14"/>
      <x:c r="I16" s="14"/>
      <x:c r="L16" s="14"/>
      <x:c r="M16" s="14" t="str">
        <x:f>IF(H16="","",H16-I16-L16)</x:f>
      </x:c>
    </x:row>
    <x:row r="17">
      <x:c r="D17" s="10"/>
      <x:c r="H17" s="14"/>
      <x:c r="I17" s="14"/>
      <x:c r="L17" s="14"/>
      <x:c r="M17" s="14" t="str">
        <x:f>IF(H17="","",H17-I17-L17)</x:f>
      </x:c>
    </x:row>
    <x:row r="18">
      <x:c r="D18" s="10"/>
      <x:c r="H18" s="14"/>
      <x:c r="I18" s="14"/>
      <x:c r="L18" s="14"/>
      <x:c r="M18" s="14" t="str">
        <x:f>IF(H18="","",H18-I18-L18)</x:f>
      </x:c>
    </x:row>
    <x:row r="19">
      <x:c r="D19" s="10"/>
      <x:c r="H19" s="14"/>
      <x:c r="I19" s="14"/>
      <x:c r="L19" s="14"/>
      <x:c r="M19" s="14" t="str">
        <x:f>IF(H19="","",H19-I19-L19)</x:f>
      </x:c>
    </x:row>
    <x:row r="20">
      <x:c r="D20" s="10"/>
      <x:c r="H20" s="14"/>
      <x:c r="I20" s="14"/>
      <x:c r="L20" s="14"/>
      <x:c r="M20" s="14" t="str">
        <x:f>IF(H20="","",H20-I20-L20)</x:f>
      </x:c>
    </x:row>
    <x:row r="21">
      <x:c r="D21" s="10"/>
      <x:c r="H21" s="14"/>
      <x:c r="I21" s="14"/>
      <x:c r="L21" s="14"/>
      <x:c r="M21" s="14" t="str">
        <x:f>IF(H21="","",H21-I21-L21)</x:f>
      </x:c>
    </x:row>
    <x:row r="22">
      <x:c r="D22" s="10"/>
      <x:c r="H22" s="14"/>
      <x:c r="I22" s="14"/>
      <x:c r="L22" s="14"/>
      <x:c r="M22" s="14" t="str">
        <x:f>IF(H22="","",H22-I22-L22)</x:f>
      </x:c>
    </x:row>
    <x:row r="23">
      <x:c r="D23" s="10"/>
      <x:c r="H23" s="14"/>
      <x:c r="I23" s="14"/>
      <x:c r="L23" s="14"/>
      <x:c r="M23" s="14" t="str">
        <x:f>IF(H23="","",H23-I23-L23)</x:f>
      </x:c>
    </x:row>
    <x:row r="24">
      <x:c r="D24" s="10"/>
      <x:c r="H24" s="14"/>
      <x:c r="I24" s="14"/>
      <x:c r="L24" s="14"/>
      <x:c r="M24" s="14" t="str">
        <x:f>IF(H24="","",H24-I24-L24)</x:f>
      </x:c>
    </x:row>
    <x:row r="25">
      <x:c r="D25" s="10"/>
      <x:c r="H25" s="14"/>
      <x:c r="I25" s="14"/>
      <x:c r="L25" s="14"/>
      <x:c r="M25" s="14" t="str">
        <x:f>IF(H25="","",H25-I25-L25)</x:f>
      </x:c>
    </x:row>
    <x:row r="26">
      <x:c r="D26" s="10"/>
      <x:c r="H26" s="14"/>
      <x:c r="I26" s="14"/>
      <x:c r="L26" s="14"/>
      <x:c r="M26" s="14" t="str">
        <x:f>IF(H26="","",H26-I26-L26)</x:f>
      </x:c>
    </x:row>
    <x:row r="27">
      <x:c r="D27" s="10"/>
      <x:c r="H27" s="14"/>
      <x:c r="I27" s="14"/>
      <x:c r="L27" s="14"/>
      <x:c r="M27" s="14" t="str">
        <x:f>IF(H27="","",H27-I27-L27)</x:f>
      </x:c>
    </x:row>
    <x:row r="28">
      <x:c r="D28" s="10"/>
      <x:c r="H28" s="14"/>
      <x:c r="I28" s="14"/>
      <x:c r="L28" s="14"/>
      <x:c r="M28" s="14" t="str">
        <x:f>IF(H28="","",H28-I28-L28)</x:f>
      </x:c>
    </x:row>
    <x:row r="29">
      <x:c r="D29" s="10"/>
      <x:c r="H29" s="14"/>
      <x:c r="I29" s="14"/>
      <x:c r="L29" s="14"/>
      <x:c r="M29" s="14" t="str">
        <x:f>IF(H29="","",H29-I29-L29)</x:f>
      </x:c>
    </x:row>
    <x:row r="30">
      <x:c r="D30" s="10"/>
      <x:c r="H30" s="14"/>
      <x:c r="I30" s="14"/>
      <x:c r="L30" s="14"/>
      <x:c r="M30" s="14" t="str">
        <x:f>IF(H30="","",H30-I30-L30)</x:f>
      </x:c>
    </x:row>
    <x:row r="31">
      <x:c r="D31" s="10"/>
      <x:c r="H31" s="14"/>
      <x:c r="I31" s="14"/>
      <x:c r="L31" s="14"/>
      <x:c r="M31" s="14" t="str">
        <x:f>IF(H31="","",H31-I31-L31)</x:f>
      </x:c>
    </x:row>
    <x:row r="32">
      <x:c r="D32" s="10"/>
      <x:c r="H32" s="14"/>
      <x:c r="I32" s="14"/>
      <x:c r="L32" s="14"/>
      <x:c r="M32" s="14" t="str">
        <x:f>IF(H32="","",H32-I32-L32)</x:f>
      </x:c>
    </x:row>
    <x:row r="33">
      <x:c r="D33" s="10"/>
      <x:c r="H33" s="14"/>
      <x:c r="I33" s="14"/>
      <x:c r="L33" s="14"/>
      <x:c r="M33" s="14" t="str">
        <x:f>IF(H33="","",H33-I33-L33)</x:f>
      </x:c>
    </x:row>
    <x:row r="34">
      <x:c r="D34" s="10"/>
      <x:c r="H34" s="14"/>
      <x:c r="I34" s="14"/>
      <x:c r="L34" s="14"/>
      <x:c r="M34" s="14" t="str">
        <x:f>IF(H34="","",H34-I34-L34)</x:f>
      </x:c>
    </x:row>
    <x:row r="35">
      <x:c r="D35" s="10"/>
      <x:c r="H35" s="14"/>
      <x:c r="I35" s="14"/>
      <x:c r="L35" s="14"/>
      <x:c r="M35" s="14" t="str">
        <x:f>IF(H35="","",H35-I35-L35)</x:f>
      </x:c>
    </x:row>
    <x:row r="36">
      <x:c r="D36" s="10"/>
      <x:c r="H36" s="14"/>
      <x:c r="I36" s="14"/>
      <x:c r="L36" s="14"/>
      <x:c r="M36" s="14" t="str">
        <x:f>IF(H36="","",H36-I36-L36)</x:f>
      </x:c>
    </x:row>
    <x:row r="37">
      <x:c r="D37" s="10"/>
      <x:c r="H37" s="14"/>
      <x:c r="I37" s="14"/>
      <x:c r="L37" s="14"/>
      <x:c r="M37" s="14" t="str">
        <x:f>IF(H37="","",H37-I37-L37)</x:f>
      </x:c>
    </x:row>
    <x:row r="38">
      <x:c r="D38" s="10"/>
      <x:c r="H38" s="14"/>
      <x:c r="I38" s="14"/>
      <x:c r="L38" s="14"/>
      <x:c r="M38" s="14" t="str">
        <x:f>IF(H38="","",H38-I38-L38)</x:f>
      </x:c>
    </x:row>
    <x:row r="39">
      <x:c r="D39" s="10"/>
      <x:c r="H39" s="14"/>
      <x:c r="I39" s="14"/>
      <x:c r="L39" s="14"/>
      <x:c r="M39" s="14" t="str">
        <x:f>IF(H39="","",H39-I39-L39)</x:f>
      </x:c>
    </x:row>
    <x:row r="40">
      <x:c r="D40" s="10"/>
      <x:c r="H40" s="14"/>
      <x:c r="I40" s="14"/>
      <x:c r="L40" s="14"/>
      <x:c r="M40" s="14" t="str">
        <x:f>IF(H40="","",H40-I40-L40)</x:f>
      </x:c>
    </x:row>
    <x:row r="41">
      <x:c r="D41" s="10"/>
      <x:c r="H41" s="14"/>
      <x:c r="I41" s="14"/>
      <x:c r="L41" s="14"/>
      <x:c r="M41" s="14" t="str">
        <x:f>IF(H41="","",H41-I41-L41)</x:f>
      </x:c>
    </x:row>
    <x:row r="42">
      <x:c r="D42" s="10"/>
      <x:c r="H42" s="14"/>
      <x:c r="I42" s="14"/>
      <x:c r="L42" s="14"/>
      <x:c r="M42" s="14" t="str">
        <x:f>IF(H42="","",H42-I42-L42)</x:f>
      </x:c>
    </x:row>
    <x:row r="43">
      <x:c r="D43" s="10"/>
      <x:c r="H43" s="14"/>
      <x:c r="I43" s="14"/>
      <x:c r="L43" s="14"/>
      <x:c r="M43" s="14" t="str">
        <x:f>IF(H43="","",H43-I43-L43)</x:f>
      </x:c>
    </x:row>
    <x:row r="44">
      <x:c r="D44" s="10"/>
      <x:c r="H44" s="14"/>
      <x:c r="I44" s="14"/>
      <x:c r="L44" s="14"/>
      <x:c r="M44" s="14" t="str">
        <x:f>IF(H44="","",H44-I44-L44)</x:f>
      </x:c>
    </x:row>
    <x:row r="45">
      <x:c r="D45" s="10"/>
      <x:c r="H45" s="14"/>
      <x:c r="I45" s="14"/>
      <x:c r="L45" s="14"/>
      <x:c r="M45" s="14" t="str">
        <x:f>IF(H45="","",H45-I45-L45)</x:f>
      </x:c>
    </x:row>
    <x:row r="46">
      <x:c r="D46" s="10"/>
      <x:c r="H46" s="14"/>
      <x:c r="I46" s="14"/>
      <x:c r="L46" s="14"/>
      <x:c r="M46" s="14" t="str">
        <x:f>IF(H46="","",H46-I46-L46)</x:f>
      </x:c>
    </x:row>
    <x:row r="47">
      <x:c r="D47" s="10"/>
      <x:c r="H47" s="14"/>
      <x:c r="I47" s="14"/>
      <x:c r="L47" s="14"/>
      <x:c r="M47" s="14" t="str">
        <x:f>IF(H47="","",H47-I47-L47)</x:f>
      </x:c>
    </x:row>
    <x:row r="48">
      <x:c r="D48" s="10"/>
      <x:c r="H48" s="14"/>
      <x:c r="I48" s="14"/>
      <x:c r="L48" s="14"/>
      <x:c r="M48" s="14" t="str">
        <x:f>IF(H48="","",H48-I48-L48)</x:f>
      </x:c>
    </x:row>
    <x:row r="49">
      <x:c r="D49" s="10"/>
      <x:c r="H49" s="14"/>
      <x:c r="I49" s="14"/>
      <x:c r="L49" s="14"/>
      <x:c r="M49" s="14" t="str">
        <x:f>IF(H49="","",H49-I49-L49)</x:f>
      </x:c>
    </x:row>
    <x:row r="50">
      <x:c r="D50" s="10"/>
      <x:c r="H50" s="14"/>
      <x:c r="I50" s="14"/>
      <x:c r="L50" s="14"/>
      <x:c r="M50" s="14" t="str">
        <x:f>IF(H50="","",H50-I50-L50)</x:f>
      </x:c>
    </x:row>
    <x:row r="51">
      <x:c r="D51" s="10"/>
      <x:c r="H51" s="14"/>
      <x:c r="I51" s="14"/>
      <x:c r="L51" s="14"/>
      <x:c r="M51" s="14" t="str">
        <x:f>IF(H51="","",H51-I51-L51)</x:f>
      </x:c>
    </x:row>
    <x:row r="52">
      <x:c r="D52" s="10"/>
      <x:c r="H52" s="14"/>
      <x:c r="I52" s="14"/>
      <x:c r="L52" s="14"/>
      <x:c r="M52" s="14" t="str">
        <x:f>IF(H52="","",H52-I52-L52)</x:f>
      </x:c>
    </x:row>
    <x:row r="53">
      <x:c r="D53" s="10"/>
      <x:c r="H53" s="14"/>
      <x:c r="I53" s="14"/>
      <x:c r="L53" s="14"/>
      <x:c r="M53" s="14" t="str">
        <x:f>IF(H53="","",H53-I53-L53)</x:f>
      </x:c>
    </x:row>
    <x:row r="54">
      <x:c r="D54" s="10"/>
      <x:c r="H54" s="14"/>
      <x:c r="I54" s="14"/>
      <x:c r="L54" s="14"/>
      <x:c r="M54" s="14" t="str">
        <x:f>IF(H54="","",H54-I54-L54)</x:f>
      </x:c>
    </x:row>
    <x:row r="55">
      <x:c r="D55" s="10"/>
      <x:c r="H55" s="14"/>
      <x:c r="I55" s="14"/>
      <x:c r="L55" s="14"/>
      <x:c r="M55" s="14" t="str">
        <x:f>IF(H55="","",H55-I55-L55)</x:f>
      </x:c>
    </x:row>
    <x:row r="56">
      <x:c r="D56" s="10"/>
      <x:c r="H56" s="14"/>
      <x:c r="I56" s="14"/>
      <x:c r="L56" s="14"/>
      <x:c r="M56" s="14" t="str">
        <x:f>IF(H56="","",H56-I56-L56)</x:f>
      </x:c>
    </x:row>
    <x:row r="57">
      <x:c r="D57" s="10"/>
      <x:c r="H57" s="14"/>
      <x:c r="I57" s="14"/>
      <x:c r="L57" s="14"/>
      <x:c r="M57" s="14" t="str">
        <x:f>IF(H57="","",H57-I57-L57)</x:f>
      </x:c>
    </x:row>
    <x:row r="58">
      <x:c r="D58" s="10"/>
      <x:c r="H58" s="14"/>
      <x:c r="I58" s="14"/>
      <x:c r="L58" s="14"/>
      <x:c r="M58" s="14" t="str">
        <x:f>IF(H58="","",H58-I58-L58)</x:f>
      </x:c>
    </x:row>
    <x:row r="59">
      <x:c r="D59" s="10"/>
      <x:c r="H59" s="14"/>
      <x:c r="I59" s="14"/>
      <x:c r="L59" s="14"/>
      <x:c r="M59" s="14" t="str">
        <x:f>IF(H59="","",H59-I59-L59)</x:f>
      </x:c>
    </x:row>
    <x:row r="60">
      <x:c r="D60" s="10"/>
      <x:c r="H60" s="14"/>
      <x:c r="I60" s="14"/>
      <x:c r="L60" s="14"/>
      <x:c r="M60" s="14" t="str">
        <x:f>IF(H60="","",H60-I60-L60)</x:f>
      </x:c>
    </x:row>
    <x:row r="61">
      <x:c r="D61" s="10"/>
      <x:c r="H61" s="14"/>
      <x:c r="I61" s="14"/>
      <x:c r="L61" s="14"/>
      <x:c r="M61" s="14" t="str">
        <x:f>IF(H61="","",H61-I61-L61)</x:f>
      </x:c>
    </x:row>
    <x:row r="62">
      <x:c r="D62" s="10"/>
      <x:c r="H62" s="14"/>
      <x:c r="I62" s="14"/>
      <x:c r="L62" s="14"/>
      <x:c r="M62" s="14" t="str">
        <x:f>IF(H62="","",H62-I62-L62)</x:f>
      </x:c>
    </x:row>
    <x:row r="63">
      <x:c r="D63" s="10"/>
      <x:c r="H63" s="14"/>
      <x:c r="I63" s="14"/>
      <x:c r="L63" s="14"/>
      <x:c r="M63" s="14" t="str">
        <x:f>IF(H63="","",H63-I63-L63)</x:f>
      </x:c>
    </x:row>
    <x:row r="64">
      <x:c r="D64" s="10"/>
      <x:c r="H64" s="14"/>
      <x:c r="I64" s="14"/>
      <x:c r="L64" s="14"/>
      <x:c r="M64" s="14" t="str">
        <x:f>IF(H64="","",H64-I64-L64)</x:f>
      </x:c>
    </x:row>
    <x:row r="65">
      <x:c r="D65" s="10"/>
      <x:c r="H65" s="14"/>
      <x:c r="I65" s="14"/>
      <x:c r="L65" s="14"/>
      <x:c r="M65" s="14" t="str">
        <x:f>IF(H65="","",H65-I65-L65)</x:f>
      </x:c>
    </x:row>
    <x:row r="66">
      <x:c r="D66" s="10"/>
      <x:c r="H66" s="14"/>
      <x:c r="I66" s="14"/>
      <x:c r="L66" s="14"/>
      <x:c r="M66" s="14" t="str">
        <x:f>IF(H66="","",H66-I66-L66)</x:f>
      </x:c>
    </x:row>
    <x:row r="67">
      <x:c r="D67" s="10"/>
      <x:c r="H67" s="14"/>
      <x:c r="I67" s="14"/>
      <x:c r="L67" s="14"/>
      <x:c r="M67" s="14" t="str">
        <x:f>IF(H67="","",H67-I67-L67)</x:f>
      </x:c>
    </x:row>
    <x:row r="68">
      <x:c r="D68" s="10"/>
      <x:c r="H68" s="14"/>
      <x:c r="I68" s="14"/>
      <x:c r="L68" s="14"/>
      <x:c r="M68" s="14" t="str">
        <x:f>IF(H68="","",H68-I68-L68)</x:f>
      </x:c>
    </x:row>
    <x:row r="69">
      <x:c r="D69" s="10"/>
      <x:c r="H69" s="14"/>
      <x:c r="I69" s="14"/>
      <x:c r="L69" s="14"/>
      <x:c r="M69" s="14" t="str">
        <x:f>IF(H69="","",H69-I69-L69)</x:f>
      </x:c>
    </x:row>
    <x:row r="70">
      <x:c r="D70" s="10"/>
      <x:c r="H70" s="14"/>
      <x:c r="I70" s="14"/>
      <x:c r="L70" s="14"/>
      <x:c r="M70" s="14" t="str">
        <x:f>IF(H70="","",H70-I70-L70)</x:f>
      </x:c>
    </x:row>
    <x:row r="71">
      <x:c r="D71" s="10"/>
      <x:c r="H71" s="14"/>
      <x:c r="I71" s="14"/>
      <x:c r="L71" s="14"/>
      <x:c r="M71" s="14" t="str">
        <x:f>IF(H71="","",H71-I71-L71)</x:f>
      </x:c>
    </x:row>
    <x:row r="72">
      <x:c r="D72" s="10"/>
      <x:c r="H72" s="14"/>
      <x:c r="I72" s="14"/>
      <x:c r="L72" s="14"/>
      <x:c r="M72" s="14" t="str">
        <x:f>IF(H72="","",H72-I72-L72)</x:f>
      </x:c>
    </x:row>
    <x:row r="73">
      <x:c r="D73" s="10"/>
      <x:c r="H73" s="14"/>
      <x:c r="I73" s="14"/>
      <x:c r="L73" s="14"/>
      <x:c r="M73" s="14" t="str">
        <x:f>IF(H73="","",H73-I73-L73)</x:f>
      </x:c>
    </x:row>
    <x:row r="74">
      <x:c r="D74" s="10"/>
      <x:c r="H74" s="14"/>
      <x:c r="I74" s="14"/>
      <x:c r="L74" s="14"/>
      <x:c r="M74" s="14" t="str">
        <x:f>IF(H74="","",H74-I74-L74)</x:f>
      </x:c>
    </x:row>
    <x:row r="75">
      <x:c r="D75" s="10"/>
      <x:c r="H75" s="14"/>
      <x:c r="I75" s="14"/>
      <x:c r="L75" s="14"/>
      <x:c r="M75" s="14" t="str">
        <x:f>IF(H75="","",H75-I75-L75)</x:f>
      </x:c>
    </x:row>
    <x:row r="76">
      <x:c r="D76" s="10"/>
      <x:c r="H76" s="14"/>
      <x:c r="I76" s="14"/>
      <x:c r="L76" s="14"/>
      <x:c r="M76" s="14" t="str">
        <x:f>IF(H76="","",H76-I76-L76)</x:f>
      </x:c>
    </x:row>
    <x:row r="77">
      <x:c r="D77" s="10"/>
      <x:c r="H77" s="14"/>
      <x:c r="I77" s="14"/>
      <x:c r="L77" s="14"/>
      <x:c r="M77" s="14" t="str">
        <x:f>IF(H77="","",H77-I77-L77)</x:f>
      </x:c>
    </x:row>
    <x:row r="78">
      <x:c r="D78" s="10"/>
      <x:c r="H78" s="14"/>
      <x:c r="I78" s="14"/>
      <x:c r="L78" s="14"/>
      <x:c r="M78" s="14" t="str">
        <x:f>IF(H78="","",H78-I78-L78)</x:f>
      </x:c>
    </x:row>
    <x:row r="79">
      <x:c r="D79" s="10"/>
      <x:c r="H79" s="14"/>
      <x:c r="I79" s="14"/>
      <x:c r="L79" s="14"/>
      <x:c r="M79" s="14" t="str">
        <x:f>IF(H79="","",H79-I79-L79)</x:f>
      </x:c>
    </x:row>
    <x:row r="80">
      <x:c r="D80" s="10"/>
      <x:c r="H80" s="14"/>
      <x:c r="I80" s="14"/>
      <x:c r="L80" s="14"/>
      <x:c r="M80" s="14" t="str">
        <x:f>IF(H80="","",H80-I80-L80)</x:f>
      </x:c>
    </x:row>
    <x:row r="81">
      <x:c r="D81" s="10"/>
      <x:c r="H81" s="14"/>
      <x:c r="I81" s="14"/>
      <x:c r="L81" s="14"/>
      <x:c r="M81" s="14" t="str">
        <x:f>IF(H81="","",H81-I81-L81)</x:f>
      </x:c>
    </x:row>
    <x:row r="82">
      <x:c r="D82" s="10"/>
      <x:c r="H82" s="14"/>
      <x:c r="I82" s="14"/>
      <x:c r="L82" s="14"/>
      <x:c r="M82" s="14" t="str">
        <x:f>IF(H82="","",H82-I82-L82)</x:f>
      </x:c>
    </x:row>
    <x:row r="83">
      <x:c r="D83" s="10"/>
      <x:c r="H83" s="14"/>
      <x:c r="I83" s="14"/>
      <x:c r="L83" s="14"/>
      <x:c r="M83" s="14" t="str">
        <x:f>IF(H83="","",H83-I83-L83)</x:f>
      </x:c>
    </x:row>
    <x:row r="84">
      <x:c r="D84" s="10"/>
      <x:c r="H84" s="14"/>
      <x:c r="I84" s="14"/>
      <x:c r="L84" s="14"/>
      <x:c r="M84" s="14" t="str">
        <x:f>IF(H84="","",H84-I84-L84)</x:f>
      </x:c>
    </x:row>
    <x:row r="85">
      <x:c r="D85" s="10"/>
      <x:c r="H85" s="14"/>
      <x:c r="I85" s="14"/>
      <x:c r="L85" s="14"/>
      <x:c r="M85" s="14" t="str">
        <x:f>IF(H85="","",H85-I85-L85)</x:f>
      </x:c>
    </x:row>
    <x:row r="86">
      <x:c r="D86" s="10"/>
      <x:c r="H86" s="14"/>
      <x:c r="I86" s="14"/>
      <x:c r="L86" s="14"/>
      <x:c r="M86" s="14" t="str">
        <x:f>IF(H86="","",H86-I86-L86)</x:f>
      </x:c>
    </x:row>
    <x:row r="87">
      <x:c r="D87" s="10"/>
      <x:c r="H87" s="14"/>
      <x:c r="I87" s="14"/>
      <x:c r="L87" s="14"/>
      <x:c r="M87" s="14" t="str">
        <x:f>IF(H87="","",H87-I87-L87)</x:f>
      </x:c>
    </x:row>
    <x:row r="88">
      <x:c r="D88" s="10"/>
      <x:c r="H88" s="14"/>
      <x:c r="I88" s="14"/>
      <x:c r="L88" s="14"/>
      <x:c r="M88" s="14" t="str">
        <x:f>IF(H88="","",H88-I88-L88)</x:f>
      </x:c>
    </x:row>
    <x:row r="89">
      <x:c r="D89" s="10"/>
      <x:c r="H89" s="14"/>
      <x:c r="I89" s="14"/>
      <x:c r="L89" s="14"/>
      <x:c r="M89" s="14" t="str">
        <x:f>IF(H89="","",H89-I89-L89)</x:f>
      </x:c>
    </x:row>
    <x:row r="90">
      <x:c r="D90" s="10"/>
      <x:c r="H90" s="14"/>
      <x:c r="I90" s="14"/>
      <x:c r="L90" s="14"/>
      <x:c r="M90" s="14" t="str">
        <x:f>IF(H90="","",H90-I90-L90)</x:f>
      </x:c>
    </x:row>
    <x:row r="91">
      <x:c r="D91" s="10"/>
      <x:c r="H91" s="14"/>
      <x:c r="I91" s="14"/>
      <x:c r="L91" s="14"/>
      <x:c r="M91" s="14" t="str">
        <x:f>IF(H91="","",H91-I91-L91)</x:f>
      </x:c>
    </x:row>
    <x:row r="92">
      <x:c r="D92" s="10"/>
      <x:c r="H92" s="14"/>
      <x:c r="I92" s="14"/>
      <x:c r="L92" s="14"/>
      <x:c r="M92" s="14" t="str">
        <x:f>IF(H92="","",H92-I92-L92)</x:f>
      </x:c>
    </x:row>
    <x:row r="93">
      <x:c r="D93" s="10"/>
      <x:c r="H93" s="14"/>
      <x:c r="I93" s="14"/>
      <x:c r="L93" s="14"/>
      <x:c r="M93" s="14" t="str">
        <x:f>IF(H93="","",H93-I93-L93)</x:f>
      </x:c>
    </x:row>
    <x:row r="94">
      <x:c r="D94" s="10"/>
      <x:c r="H94" s="14"/>
      <x:c r="I94" s="14"/>
      <x:c r="L94" s="14"/>
      <x:c r="M94" s="14" t="str">
        <x:f>IF(H94="","",H94-I94-L94)</x:f>
      </x:c>
    </x:row>
    <x:row r="95">
      <x:c r="D95" s="10"/>
      <x:c r="H95" s="14"/>
      <x:c r="I95" s="14"/>
      <x:c r="L95" s="14"/>
      <x:c r="M95" s="14" t="str">
        <x:f>IF(H95="","",H95-I95-L95)</x:f>
      </x:c>
    </x:row>
    <x:row r="96">
      <x:c r="D96" s="10"/>
      <x:c r="H96" s="14"/>
      <x:c r="I96" s="14"/>
      <x:c r="L96" s="14"/>
      <x:c r="M96" s="14" t="str">
        <x:f>IF(H96="","",H96-I96-L96)</x:f>
      </x:c>
    </x:row>
    <x:row r="97">
      <x:c r="D97" s="10"/>
      <x:c r="H97" s="14"/>
      <x:c r="I97" s="14"/>
      <x:c r="L97" s="14"/>
      <x:c r="M97" s="14" t="str">
        <x:f>IF(H97="","",H97-I97-L97)</x:f>
      </x:c>
    </x:row>
    <x:row r="98">
      <x:c r="D98" s="10"/>
      <x:c r="H98" s="14"/>
      <x:c r="I98" s="14"/>
      <x:c r="L98" s="14"/>
      <x:c r="M98" s="14" t="str">
        <x:f>IF(H98="","",H98-I98-L98)</x:f>
      </x:c>
    </x:row>
    <x:row r="99">
      <x:c r="D99" s="10"/>
      <x:c r="H99" s="14"/>
      <x:c r="I99" s="14"/>
      <x:c r="L99" s="14"/>
      <x:c r="M99" s="14" t="str">
        <x:f>IF(H99="","",H99-I99-L99)</x:f>
      </x:c>
    </x:row>
    <x:row r="100">
      <x:c r="D100" s="10"/>
      <x:c r="H100" s="14"/>
      <x:c r="I100" s="14"/>
      <x:c r="L100" s="14"/>
      <x:c r="M100" s="14" t="str">
        <x:f>IF(H100="","",H100-I100-L100)</x:f>
      </x:c>
    </x:row>
    <x:row r="101">
      <x:c r="D101" s="10"/>
      <x:c r="H101" s="14"/>
      <x:c r="I101" s="14"/>
      <x:c r="L101" s="14"/>
      <x:c r="M101" s="14" t="str">
        <x:f>IF(H101="","",H101-I101-L101)</x:f>
      </x:c>
    </x:row>
    <x:row r="102">
      <x:c r="D102" s="10"/>
      <x:c r="H102" s="14"/>
      <x:c r="I102" s="14"/>
      <x:c r="L102" s="14"/>
      <x:c r="M102" s="14" t="str">
        <x:f>IF(H102="","",H102-I102-L102)</x:f>
      </x:c>
    </x:row>
    <x:row r="103">
      <x:c r="D103" s="10"/>
      <x:c r="H103" s="14"/>
      <x:c r="I103" s="14"/>
      <x:c r="L103" s="14"/>
      <x:c r="M103" s="14" t="str">
        <x:f>IF(H103="","",H103-I103-L103)</x:f>
      </x:c>
    </x:row>
    <x:row r="104">
      <x:c r="D104" s="10"/>
      <x:c r="H104" s="14"/>
      <x:c r="I104" s="14"/>
      <x:c r="L104" s="14"/>
      <x:c r="M104" s="14" t="str">
        <x:f>IF(H104="","",H104-I104-L104)</x:f>
      </x:c>
    </x:row>
  </x:sheetData>
  <x:mergeCells>
    <x:mergeCell ref="A1:N1"/>
    <x:mergeCell ref="A2:N2"/>
  </x:mergeCells>
  <x:pageMargins left="0.7" right="0.7" top="0.75" bottom="0.75" header="0.3" footer="0.3"/>
</x:worksheet>
</file>

<file path=xl/worksheets/sheet42.xml><?xml version="1.0" encoding="utf-8"?>
<x:worksheet xmlns:x="http://schemas.openxmlformats.org/spreadsheetml/2006/main">
  <x:sheetViews>
    <x:sheetView showGridLines="0" workbookViewId="0"/>
  </x:sheetViews>
  <x:sheetFormatPr defaultRowHeight="15"/>
  <x:cols>
    <x:col min="1" max="1" width="13" hidden="0" customWidth="1"/>
    <x:col min="2" max="2" width="16" hidden="0" customWidth="1"/>
    <x:col min="3" max="3" width="16" hidden="0" customWidth="1"/>
    <x:col min="4" max="4" width="18" hidden="0" customWidth="1"/>
    <x:col min="5" max="5" width="14" hidden="0" customWidth="1"/>
    <x:col min="6" max="6" width="14" hidden="0" customWidth="1"/>
    <x:col min="7" max="7" width="16" hidden="0" customWidth="1"/>
    <x:col min="8" max="8" width="20" hidden="0" customWidth="1"/>
    <x:col min="9" max="9" width="16" hidden="0" customWidth="1"/>
  </x:cols>
  <x:sheetData>
    <x:row r="1">
      <x:c r="A1" s="2" t="str">
        <x:v>Depreciation Schedule</x:v>
      </x:c>
    </x:row>
    <x:row r="2">
      <x:c r="A2" s="5" t="str">
        <x:v>Enter approved source data only. Formula/control columns should not be overwritten.</x:v>
      </x:c>
    </x:row>
    <x:row r="4">
      <x:c r="A4" s="9" t="str">
        <x:v>Period</x:v>
      </x:c>
      <x:c r="B4" s="9" t="str">
        <x:v>Asset ID</x:v>
      </x:c>
      <x:c r="C4" s="9" t="str">
        <x:v>Opening NBV</x:v>
      </x:c>
      <x:c r="D4" s="9" t="str">
        <x:v>Monthly Depreciation</x:v>
      </x:c>
      <x:c r="E4" s="9" t="str">
        <x:v>Additions</x:v>
      </x:c>
      <x:c r="F4" s="9" t="str">
        <x:v>Disposals</x:v>
      </x:c>
      <x:c r="G4" s="9" t="str">
        <x:v>Closing NBV</x:v>
      </x:c>
      <x:c r="H4" s="9" t="str">
        <x:v>Accumulated Depreciation</x:v>
      </x:c>
      <x:c r="I4" s="9" t="str">
        <x:v>Journal ID</x:v>
      </x:c>
    </x:row>
    <x:row r="5">
      <x:c r="C5" s="14"/>
      <x:c r="D5" s="14"/>
      <x:c r="E5" s="14"/>
      <x:c r="F5" s="14"/>
      <x:c r="G5" s="14" t="str">
        <x:f>IF(C5="","",C5+E5-F5-D5)</x:f>
      </x:c>
      <x:c r="H5" s="14"/>
    </x:row>
    <x:row r="6">
      <x:c r="C6" s="14"/>
      <x:c r="D6" s="14"/>
      <x:c r="E6" s="14"/>
      <x:c r="F6" s="14"/>
      <x:c r="G6" s="14" t="str">
        <x:f>IF(C6="","",C6+E6-F6-D6)</x:f>
      </x:c>
      <x:c r="H6" s="14"/>
    </x:row>
    <x:row r="7">
      <x:c r="C7" s="14"/>
      <x:c r="D7" s="14"/>
      <x:c r="E7" s="14"/>
      <x:c r="F7" s="14"/>
      <x:c r="G7" s="14" t="str">
        <x:f>IF(C7="","",C7+E7-F7-D7)</x:f>
      </x:c>
      <x:c r="H7" s="14"/>
    </x:row>
    <x:row r="8">
      <x:c r="C8" s="14"/>
      <x:c r="D8" s="14"/>
      <x:c r="E8" s="14"/>
      <x:c r="F8" s="14"/>
      <x:c r="G8" s="14" t="str">
        <x:f>IF(C8="","",C8+E8-F8-D8)</x:f>
      </x:c>
      <x:c r="H8" s="14"/>
    </x:row>
    <x:row r="9">
      <x:c r="C9" s="14"/>
      <x:c r="D9" s="14"/>
      <x:c r="E9" s="14"/>
      <x:c r="F9" s="14"/>
      <x:c r="G9" s="14" t="str">
        <x:f>IF(C9="","",C9+E9-F9-D9)</x:f>
      </x:c>
      <x:c r="H9" s="14"/>
    </x:row>
    <x:row r="10">
      <x:c r="C10" s="14"/>
      <x:c r="D10" s="14"/>
      <x:c r="E10" s="14"/>
      <x:c r="F10" s="14"/>
      <x:c r="G10" s="14" t="str">
        <x:f>IF(C10="","",C10+E10-F10-D10)</x:f>
      </x:c>
      <x:c r="H10" s="14"/>
    </x:row>
    <x:row r="11">
      <x:c r="C11" s="14"/>
      <x:c r="D11" s="14"/>
      <x:c r="E11" s="14"/>
      <x:c r="F11" s="14"/>
      <x:c r="G11" s="14" t="str">
        <x:f>IF(C11="","",C11+E11-F11-D11)</x:f>
      </x:c>
      <x:c r="H11" s="14"/>
    </x:row>
    <x:row r="12">
      <x:c r="C12" s="14"/>
      <x:c r="D12" s="14"/>
      <x:c r="E12" s="14"/>
      <x:c r="F12" s="14"/>
      <x:c r="G12" s="14" t="str">
        <x:f>IF(C12="","",C12+E12-F12-D12)</x:f>
      </x:c>
      <x:c r="H12" s="14"/>
    </x:row>
    <x:row r="13">
      <x:c r="C13" s="14"/>
      <x:c r="D13" s="14"/>
      <x:c r="E13" s="14"/>
      <x:c r="F13" s="14"/>
      <x:c r="G13" s="14" t="str">
        <x:f>IF(C13="","",C13+E13-F13-D13)</x:f>
      </x:c>
      <x:c r="H13" s="14"/>
    </x:row>
    <x:row r="14">
      <x:c r="C14" s="14"/>
      <x:c r="D14" s="14"/>
      <x:c r="E14" s="14"/>
      <x:c r="F14" s="14"/>
      <x:c r="G14" s="14" t="str">
        <x:f>IF(C14="","",C14+E14-F14-D14)</x:f>
      </x:c>
      <x:c r="H14" s="14"/>
    </x:row>
    <x:row r="15">
      <x:c r="C15" s="14"/>
      <x:c r="D15" s="14"/>
      <x:c r="E15" s="14"/>
      <x:c r="F15" s="14"/>
      <x:c r="G15" s="14" t="str">
        <x:f>IF(C15="","",C15+E15-F15-D15)</x:f>
      </x:c>
      <x:c r="H15" s="14"/>
    </x:row>
    <x:row r="16">
      <x:c r="C16" s="14"/>
      <x:c r="D16" s="14"/>
      <x:c r="E16" s="14"/>
      <x:c r="F16" s="14"/>
      <x:c r="G16" s="14" t="str">
        <x:f>IF(C16="","",C16+E16-F16-D16)</x:f>
      </x:c>
      <x:c r="H16" s="14"/>
    </x:row>
    <x:row r="17">
      <x:c r="C17" s="14"/>
      <x:c r="D17" s="14"/>
      <x:c r="E17" s="14"/>
      <x:c r="F17" s="14"/>
      <x:c r="G17" s="14" t="str">
        <x:f>IF(C17="","",C17+E17-F17-D17)</x:f>
      </x:c>
      <x:c r="H17" s="14"/>
    </x:row>
    <x:row r="18">
      <x:c r="C18" s="14"/>
      <x:c r="D18" s="14"/>
      <x:c r="E18" s="14"/>
      <x:c r="F18" s="14"/>
      <x:c r="G18" s="14" t="str">
        <x:f>IF(C18="","",C18+E18-F18-D18)</x:f>
      </x:c>
      <x:c r="H18" s="14"/>
    </x:row>
    <x:row r="19">
      <x:c r="C19" s="14"/>
      <x:c r="D19" s="14"/>
      <x:c r="E19" s="14"/>
      <x:c r="F19" s="14"/>
      <x:c r="G19" s="14" t="str">
        <x:f>IF(C19="","",C19+E19-F19-D19)</x:f>
      </x:c>
      <x:c r="H19" s="14"/>
    </x:row>
    <x:row r="20">
      <x:c r="C20" s="14"/>
      <x:c r="D20" s="14"/>
      <x:c r="E20" s="14"/>
      <x:c r="F20" s="14"/>
      <x:c r="G20" s="14" t="str">
        <x:f>IF(C20="","",C20+E20-F20-D20)</x:f>
      </x:c>
      <x:c r="H20" s="14"/>
    </x:row>
    <x:row r="21">
      <x:c r="C21" s="14"/>
      <x:c r="D21" s="14"/>
      <x:c r="E21" s="14"/>
      <x:c r="F21" s="14"/>
      <x:c r="G21" s="14" t="str">
        <x:f>IF(C21="","",C21+E21-F21-D21)</x:f>
      </x:c>
      <x:c r="H21" s="14"/>
    </x:row>
    <x:row r="22">
      <x:c r="C22" s="14"/>
      <x:c r="D22" s="14"/>
      <x:c r="E22" s="14"/>
      <x:c r="F22" s="14"/>
      <x:c r="G22" s="14" t="str">
        <x:f>IF(C22="","",C22+E22-F22-D22)</x:f>
      </x:c>
      <x:c r="H22" s="14"/>
    </x:row>
    <x:row r="23">
      <x:c r="C23" s="14"/>
      <x:c r="D23" s="14"/>
      <x:c r="E23" s="14"/>
      <x:c r="F23" s="14"/>
      <x:c r="G23" s="14" t="str">
        <x:f>IF(C23="","",C23+E23-F23-D23)</x:f>
      </x:c>
      <x:c r="H23" s="14"/>
    </x:row>
    <x:row r="24">
      <x:c r="C24" s="14"/>
      <x:c r="D24" s="14"/>
      <x:c r="E24" s="14"/>
      <x:c r="F24" s="14"/>
      <x:c r="G24" s="14" t="str">
        <x:f>IF(C24="","",C24+E24-F24-D24)</x:f>
      </x:c>
      <x:c r="H24" s="14"/>
    </x:row>
    <x:row r="25">
      <x:c r="C25" s="14"/>
      <x:c r="D25" s="14"/>
      <x:c r="E25" s="14"/>
      <x:c r="F25" s="14"/>
      <x:c r="G25" s="14" t="str">
        <x:f>IF(C25="","",C25+E25-F25-D25)</x:f>
      </x:c>
      <x:c r="H25" s="14"/>
    </x:row>
    <x:row r="26">
      <x:c r="C26" s="14"/>
      <x:c r="D26" s="14"/>
      <x:c r="E26" s="14"/>
      <x:c r="F26" s="14"/>
      <x:c r="G26" s="14" t="str">
        <x:f>IF(C26="","",C26+E26-F26-D26)</x:f>
      </x:c>
      <x:c r="H26" s="14"/>
    </x:row>
    <x:row r="27">
      <x:c r="C27" s="14"/>
      <x:c r="D27" s="14"/>
      <x:c r="E27" s="14"/>
      <x:c r="F27" s="14"/>
      <x:c r="G27" s="14" t="str">
        <x:f>IF(C27="","",C27+E27-F27-D27)</x:f>
      </x:c>
      <x:c r="H27" s="14"/>
    </x:row>
    <x:row r="28">
      <x:c r="C28" s="14"/>
      <x:c r="D28" s="14"/>
      <x:c r="E28" s="14"/>
      <x:c r="F28" s="14"/>
      <x:c r="G28" s="14" t="str">
        <x:f>IF(C28="","",C28+E28-F28-D28)</x:f>
      </x:c>
      <x:c r="H28" s="14"/>
    </x:row>
    <x:row r="29">
      <x:c r="C29" s="14"/>
      <x:c r="D29" s="14"/>
      <x:c r="E29" s="14"/>
      <x:c r="F29" s="14"/>
      <x:c r="G29" s="14" t="str">
        <x:f>IF(C29="","",C29+E29-F29-D29)</x:f>
      </x:c>
      <x:c r="H29" s="14"/>
    </x:row>
    <x:row r="30">
      <x:c r="C30" s="14"/>
      <x:c r="D30" s="14"/>
      <x:c r="E30" s="14"/>
      <x:c r="F30" s="14"/>
      <x:c r="G30" s="14" t="str">
        <x:f>IF(C30="","",C30+E30-F30-D30)</x:f>
      </x:c>
      <x:c r="H30" s="14"/>
    </x:row>
    <x:row r="31">
      <x:c r="C31" s="14"/>
      <x:c r="D31" s="14"/>
      <x:c r="E31" s="14"/>
      <x:c r="F31" s="14"/>
      <x:c r="G31" s="14" t="str">
        <x:f>IF(C31="","",C31+E31-F31-D31)</x:f>
      </x:c>
      <x:c r="H31" s="14"/>
    </x:row>
    <x:row r="32">
      <x:c r="C32" s="14"/>
      <x:c r="D32" s="14"/>
      <x:c r="E32" s="14"/>
      <x:c r="F32" s="14"/>
      <x:c r="G32" s="14" t="str">
        <x:f>IF(C32="","",C32+E32-F32-D32)</x:f>
      </x:c>
      <x:c r="H32" s="14"/>
    </x:row>
    <x:row r="33">
      <x:c r="C33" s="14"/>
      <x:c r="D33" s="14"/>
      <x:c r="E33" s="14"/>
      <x:c r="F33" s="14"/>
      <x:c r="G33" s="14" t="str">
        <x:f>IF(C33="","",C33+E33-F33-D33)</x:f>
      </x:c>
      <x:c r="H33" s="14"/>
    </x:row>
    <x:row r="34">
      <x:c r="C34" s="14"/>
      <x:c r="D34" s="14"/>
      <x:c r="E34" s="14"/>
      <x:c r="F34" s="14"/>
      <x:c r="G34" s="14" t="str">
        <x:f>IF(C34="","",C34+E34-F34-D34)</x:f>
      </x:c>
      <x:c r="H34" s="14"/>
    </x:row>
    <x:row r="35">
      <x:c r="C35" s="14"/>
      <x:c r="D35" s="14"/>
      <x:c r="E35" s="14"/>
      <x:c r="F35" s="14"/>
      <x:c r="G35" s="14" t="str">
        <x:f>IF(C35="","",C35+E35-F35-D35)</x:f>
      </x:c>
      <x:c r="H35" s="14"/>
    </x:row>
    <x:row r="36">
      <x:c r="C36" s="14"/>
      <x:c r="D36" s="14"/>
      <x:c r="E36" s="14"/>
      <x:c r="F36" s="14"/>
      <x:c r="G36" s="14" t="str">
        <x:f>IF(C36="","",C36+E36-F36-D36)</x:f>
      </x:c>
      <x:c r="H36" s="14"/>
    </x:row>
    <x:row r="37">
      <x:c r="C37" s="14"/>
      <x:c r="D37" s="14"/>
      <x:c r="E37" s="14"/>
      <x:c r="F37" s="14"/>
      <x:c r="G37" s="14" t="str">
        <x:f>IF(C37="","",C37+E37-F37-D37)</x:f>
      </x:c>
      <x:c r="H37" s="14"/>
    </x:row>
    <x:row r="38">
      <x:c r="C38" s="14"/>
      <x:c r="D38" s="14"/>
      <x:c r="E38" s="14"/>
      <x:c r="F38" s="14"/>
      <x:c r="G38" s="14" t="str">
        <x:f>IF(C38="","",C38+E38-F38-D38)</x:f>
      </x:c>
      <x:c r="H38" s="14"/>
    </x:row>
    <x:row r="39">
      <x:c r="C39" s="14"/>
      <x:c r="D39" s="14"/>
      <x:c r="E39" s="14"/>
      <x:c r="F39" s="14"/>
      <x:c r="G39" s="14" t="str">
        <x:f>IF(C39="","",C39+E39-F39-D39)</x:f>
      </x:c>
      <x:c r="H39" s="14"/>
    </x:row>
    <x:row r="40">
      <x:c r="C40" s="14"/>
      <x:c r="D40" s="14"/>
      <x:c r="E40" s="14"/>
      <x:c r="F40" s="14"/>
      <x:c r="G40" s="14" t="str">
        <x:f>IF(C40="","",C40+E40-F40-D40)</x:f>
      </x:c>
      <x:c r="H40" s="14"/>
    </x:row>
    <x:row r="41">
      <x:c r="C41" s="14"/>
      <x:c r="D41" s="14"/>
      <x:c r="E41" s="14"/>
      <x:c r="F41" s="14"/>
      <x:c r="G41" s="14" t="str">
        <x:f>IF(C41="","",C41+E41-F41-D41)</x:f>
      </x:c>
      <x:c r="H41" s="14"/>
    </x:row>
    <x:row r="42">
      <x:c r="C42" s="14"/>
      <x:c r="D42" s="14"/>
      <x:c r="E42" s="14"/>
      <x:c r="F42" s="14"/>
      <x:c r="G42" s="14" t="str">
        <x:f>IF(C42="","",C42+E42-F42-D42)</x:f>
      </x:c>
      <x:c r="H42" s="14"/>
    </x:row>
    <x:row r="43">
      <x:c r="C43" s="14"/>
      <x:c r="D43" s="14"/>
      <x:c r="E43" s="14"/>
      <x:c r="F43" s="14"/>
      <x:c r="G43" s="14" t="str">
        <x:f>IF(C43="","",C43+E43-F43-D43)</x:f>
      </x:c>
      <x:c r="H43" s="14"/>
    </x:row>
    <x:row r="44">
      <x:c r="C44" s="14"/>
      <x:c r="D44" s="14"/>
      <x:c r="E44" s="14"/>
      <x:c r="F44" s="14"/>
      <x:c r="G44" s="14" t="str">
        <x:f>IF(C44="","",C44+E44-F44-D44)</x:f>
      </x:c>
      <x:c r="H44" s="14"/>
    </x:row>
    <x:row r="45">
      <x:c r="C45" s="14"/>
      <x:c r="D45" s="14"/>
      <x:c r="E45" s="14"/>
      <x:c r="F45" s="14"/>
      <x:c r="G45" s="14" t="str">
        <x:f>IF(C45="","",C45+E45-F45-D45)</x:f>
      </x:c>
      <x:c r="H45" s="14"/>
    </x:row>
    <x:row r="46">
      <x:c r="C46" s="14"/>
      <x:c r="D46" s="14"/>
      <x:c r="E46" s="14"/>
      <x:c r="F46" s="14"/>
      <x:c r="G46" s="14" t="str">
        <x:f>IF(C46="","",C46+E46-F46-D46)</x:f>
      </x:c>
      <x:c r="H46" s="14"/>
    </x:row>
    <x:row r="47">
      <x:c r="C47" s="14"/>
      <x:c r="D47" s="14"/>
      <x:c r="E47" s="14"/>
      <x:c r="F47" s="14"/>
      <x:c r="G47" s="14" t="str">
        <x:f>IF(C47="","",C47+E47-F47-D47)</x:f>
      </x:c>
      <x:c r="H47" s="14"/>
    </x:row>
    <x:row r="48">
      <x:c r="C48" s="14"/>
      <x:c r="D48" s="14"/>
      <x:c r="E48" s="14"/>
      <x:c r="F48" s="14"/>
      <x:c r="G48" s="14" t="str">
        <x:f>IF(C48="","",C48+E48-F48-D48)</x:f>
      </x:c>
      <x:c r="H48" s="14"/>
    </x:row>
    <x:row r="49">
      <x:c r="C49" s="14"/>
      <x:c r="D49" s="14"/>
      <x:c r="E49" s="14"/>
      <x:c r="F49" s="14"/>
      <x:c r="G49" s="14" t="str">
        <x:f>IF(C49="","",C49+E49-F49-D49)</x:f>
      </x:c>
      <x:c r="H49" s="14"/>
    </x:row>
    <x:row r="50">
      <x:c r="C50" s="14"/>
      <x:c r="D50" s="14"/>
      <x:c r="E50" s="14"/>
      <x:c r="F50" s="14"/>
      <x:c r="G50" s="14" t="str">
        <x:f>IF(C50="","",C50+E50-F50-D50)</x:f>
      </x:c>
      <x:c r="H50" s="14"/>
    </x:row>
    <x:row r="51">
      <x:c r="C51" s="14"/>
      <x:c r="D51" s="14"/>
      <x:c r="E51" s="14"/>
      <x:c r="F51" s="14"/>
      <x:c r="G51" s="14" t="str">
        <x:f>IF(C51="","",C51+E51-F51-D51)</x:f>
      </x:c>
      <x:c r="H51" s="14"/>
    </x:row>
    <x:row r="52">
      <x:c r="C52" s="14"/>
      <x:c r="D52" s="14"/>
      <x:c r="E52" s="14"/>
      <x:c r="F52" s="14"/>
      <x:c r="G52" s="14" t="str">
        <x:f>IF(C52="","",C52+E52-F52-D52)</x:f>
      </x:c>
      <x:c r="H52" s="14"/>
    </x:row>
    <x:row r="53">
      <x:c r="C53" s="14"/>
      <x:c r="D53" s="14"/>
      <x:c r="E53" s="14"/>
      <x:c r="F53" s="14"/>
      <x:c r="G53" s="14" t="str">
        <x:f>IF(C53="","",C53+E53-F53-D53)</x:f>
      </x:c>
      <x:c r="H53" s="14"/>
    </x:row>
    <x:row r="54">
      <x:c r="C54" s="14"/>
      <x:c r="D54" s="14"/>
      <x:c r="E54" s="14"/>
      <x:c r="F54" s="14"/>
      <x:c r="G54" s="14" t="str">
        <x:f>IF(C54="","",C54+E54-F54-D54)</x:f>
      </x:c>
      <x:c r="H54" s="14"/>
    </x:row>
    <x:row r="55">
      <x:c r="C55" s="14"/>
      <x:c r="D55" s="14"/>
      <x:c r="E55" s="14"/>
      <x:c r="F55" s="14"/>
      <x:c r="G55" s="14" t="str">
        <x:f>IF(C55="","",C55+E55-F55-D55)</x:f>
      </x:c>
      <x:c r="H55" s="14"/>
    </x:row>
    <x:row r="56">
      <x:c r="C56" s="14"/>
      <x:c r="D56" s="14"/>
      <x:c r="E56" s="14"/>
      <x:c r="F56" s="14"/>
      <x:c r="G56" s="14" t="str">
        <x:f>IF(C56="","",C56+E56-F56-D56)</x:f>
      </x:c>
      <x:c r="H56" s="14"/>
    </x:row>
    <x:row r="57">
      <x:c r="C57" s="14"/>
      <x:c r="D57" s="14"/>
      <x:c r="E57" s="14"/>
      <x:c r="F57" s="14"/>
      <x:c r="G57" s="14" t="str">
        <x:f>IF(C57="","",C57+E57-F57-D57)</x:f>
      </x:c>
      <x:c r="H57" s="14"/>
    </x:row>
    <x:row r="58">
      <x:c r="C58" s="14"/>
      <x:c r="D58" s="14"/>
      <x:c r="E58" s="14"/>
      <x:c r="F58" s="14"/>
      <x:c r="G58" s="14" t="str">
        <x:f>IF(C58="","",C58+E58-F58-D58)</x:f>
      </x:c>
      <x:c r="H58" s="14"/>
    </x:row>
    <x:row r="59">
      <x:c r="C59" s="14"/>
      <x:c r="D59" s="14"/>
      <x:c r="E59" s="14"/>
      <x:c r="F59" s="14"/>
      <x:c r="G59" s="14" t="str">
        <x:f>IF(C59="","",C59+E59-F59-D59)</x:f>
      </x:c>
      <x:c r="H59" s="14"/>
    </x:row>
    <x:row r="60">
      <x:c r="C60" s="14"/>
      <x:c r="D60" s="14"/>
      <x:c r="E60" s="14"/>
      <x:c r="F60" s="14"/>
      <x:c r="G60" s="14" t="str">
        <x:f>IF(C60="","",C60+E60-F60-D60)</x:f>
      </x:c>
      <x:c r="H60" s="14"/>
    </x:row>
    <x:row r="61">
      <x:c r="C61" s="14"/>
      <x:c r="D61" s="14"/>
      <x:c r="E61" s="14"/>
      <x:c r="F61" s="14"/>
      <x:c r="G61" s="14" t="str">
        <x:f>IF(C61="","",C61+E61-F61-D61)</x:f>
      </x:c>
      <x:c r="H61" s="14"/>
    </x:row>
    <x:row r="62">
      <x:c r="C62" s="14"/>
      <x:c r="D62" s="14"/>
      <x:c r="E62" s="14"/>
      <x:c r="F62" s="14"/>
      <x:c r="G62" s="14" t="str">
        <x:f>IF(C62="","",C62+E62-F62-D62)</x:f>
      </x:c>
      <x:c r="H62" s="14"/>
    </x:row>
    <x:row r="63">
      <x:c r="C63" s="14"/>
      <x:c r="D63" s="14"/>
      <x:c r="E63" s="14"/>
      <x:c r="F63" s="14"/>
      <x:c r="G63" s="14" t="str">
        <x:f>IF(C63="","",C63+E63-F63-D63)</x:f>
      </x:c>
      <x:c r="H63" s="14"/>
    </x:row>
    <x:row r="64">
      <x:c r="C64" s="14"/>
      <x:c r="D64" s="14"/>
      <x:c r="E64" s="14"/>
      <x:c r="F64" s="14"/>
      <x:c r="G64" s="14" t="str">
        <x:f>IF(C64="","",C64+E64-F64-D64)</x:f>
      </x:c>
      <x:c r="H64" s="14"/>
    </x:row>
    <x:row r="65">
      <x:c r="C65" s="14"/>
      <x:c r="D65" s="14"/>
      <x:c r="E65" s="14"/>
      <x:c r="F65" s="14"/>
      <x:c r="G65" s="14" t="str">
        <x:f>IF(C65="","",C65+E65-F65-D65)</x:f>
      </x:c>
      <x:c r="H65" s="14"/>
    </x:row>
    <x:row r="66">
      <x:c r="C66" s="14"/>
      <x:c r="D66" s="14"/>
      <x:c r="E66" s="14"/>
      <x:c r="F66" s="14"/>
      <x:c r="G66" s="14" t="str">
        <x:f>IF(C66="","",C66+E66-F66-D66)</x:f>
      </x:c>
      <x:c r="H66" s="14"/>
    </x:row>
    <x:row r="67">
      <x:c r="C67" s="14"/>
      <x:c r="D67" s="14"/>
      <x:c r="E67" s="14"/>
      <x:c r="F67" s="14"/>
      <x:c r="G67" s="14" t="str">
        <x:f>IF(C67="","",C67+E67-F67-D67)</x:f>
      </x:c>
      <x:c r="H67" s="14"/>
    </x:row>
    <x:row r="68">
      <x:c r="C68" s="14"/>
      <x:c r="D68" s="14"/>
      <x:c r="E68" s="14"/>
      <x:c r="F68" s="14"/>
      <x:c r="G68" s="14" t="str">
        <x:f>IF(C68="","",C68+E68-F68-D68)</x:f>
      </x:c>
      <x:c r="H68" s="14"/>
    </x:row>
    <x:row r="69">
      <x:c r="C69" s="14"/>
      <x:c r="D69" s="14"/>
      <x:c r="E69" s="14"/>
      <x:c r="F69" s="14"/>
      <x:c r="G69" s="14" t="str">
        <x:f>IF(C69="","",C69+E69-F69-D69)</x:f>
      </x:c>
      <x:c r="H69" s="14"/>
    </x:row>
    <x:row r="70">
      <x:c r="C70" s="14"/>
      <x:c r="D70" s="14"/>
      <x:c r="E70" s="14"/>
      <x:c r="F70" s="14"/>
      <x:c r="G70" s="14" t="str">
        <x:f>IF(C70="","",C70+E70-F70-D70)</x:f>
      </x:c>
      <x:c r="H70" s="14"/>
    </x:row>
    <x:row r="71">
      <x:c r="C71" s="14"/>
      <x:c r="D71" s="14"/>
      <x:c r="E71" s="14"/>
      <x:c r="F71" s="14"/>
      <x:c r="G71" s="14" t="str">
        <x:f>IF(C71="","",C71+E71-F71-D71)</x:f>
      </x:c>
      <x:c r="H71" s="14"/>
    </x:row>
    <x:row r="72">
      <x:c r="C72" s="14"/>
      <x:c r="D72" s="14"/>
      <x:c r="E72" s="14"/>
      <x:c r="F72" s="14"/>
      <x:c r="G72" s="14" t="str">
        <x:f>IF(C72="","",C72+E72-F72-D72)</x:f>
      </x:c>
      <x:c r="H72" s="14"/>
    </x:row>
    <x:row r="73">
      <x:c r="C73" s="14"/>
      <x:c r="D73" s="14"/>
      <x:c r="E73" s="14"/>
      <x:c r="F73" s="14"/>
      <x:c r="G73" s="14" t="str">
        <x:f>IF(C73="","",C73+E73-F73-D73)</x:f>
      </x:c>
      <x:c r="H73" s="14"/>
    </x:row>
    <x:row r="74">
      <x:c r="C74" s="14"/>
      <x:c r="D74" s="14"/>
      <x:c r="E74" s="14"/>
      <x:c r="F74" s="14"/>
      <x:c r="G74" s="14" t="str">
        <x:f>IF(C74="","",C74+E74-F74-D74)</x:f>
      </x:c>
      <x:c r="H74" s="14"/>
    </x:row>
    <x:row r="75">
      <x:c r="C75" s="14"/>
      <x:c r="D75" s="14"/>
      <x:c r="E75" s="14"/>
      <x:c r="F75" s="14"/>
      <x:c r="G75" s="14" t="str">
        <x:f>IF(C75="","",C75+E75-F75-D75)</x:f>
      </x:c>
      <x:c r="H75" s="14"/>
    </x:row>
    <x:row r="76">
      <x:c r="C76" s="14"/>
      <x:c r="D76" s="14"/>
      <x:c r="E76" s="14"/>
      <x:c r="F76" s="14"/>
      <x:c r="G76" s="14" t="str">
        <x:f>IF(C76="","",C76+E76-F76-D76)</x:f>
      </x:c>
      <x:c r="H76" s="14"/>
    </x:row>
    <x:row r="77">
      <x:c r="C77" s="14"/>
      <x:c r="D77" s="14"/>
      <x:c r="E77" s="14"/>
      <x:c r="F77" s="14"/>
      <x:c r="G77" s="14" t="str">
        <x:f>IF(C77="","",C77+E77-F77-D77)</x:f>
      </x:c>
      <x:c r="H77" s="14"/>
    </x:row>
    <x:row r="78">
      <x:c r="C78" s="14"/>
      <x:c r="D78" s="14"/>
      <x:c r="E78" s="14"/>
      <x:c r="F78" s="14"/>
      <x:c r="G78" s="14" t="str">
        <x:f>IF(C78="","",C78+E78-F78-D78)</x:f>
      </x:c>
      <x:c r="H78" s="14"/>
    </x:row>
    <x:row r="79">
      <x:c r="C79" s="14"/>
      <x:c r="D79" s="14"/>
      <x:c r="E79" s="14"/>
      <x:c r="F79" s="14"/>
      <x:c r="G79" s="14" t="str">
        <x:f>IF(C79="","",C79+E79-F79-D79)</x:f>
      </x:c>
      <x:c r="H79" s="14"/>
    </x:row>
    <x:row r="80">
      <x:c r="C80" s="14"/>
      <x:c r="D80" s="14"/>
      <x:c r="E80" s="14"/>
      <x:c r="F80" s="14"/>
      <x:c r="G80" s="14" t="str">
        <x:f>IF(C80="","",C80+E80-F80-D80)</x:f>
      </x:c>
      <x:c r="H80" s="14"/>
    </x:row>
    <x:row r="81">
      <x:c r="C81" s="14"/>
      <x:c r="D81" s="14"/>
      <x:c r="E81" s="14"/>
      <x:c r="F81" s="14"/>
      <x:c r="G81" s="14" t="str">
        <x:f>IF(C81="","",C81+E81-F81-D81)</x:f>
      </x:c>
      <x:c r="H81" s="14"/>
    </x:row>
    <x:row r="82">
      <x:c r="C82" s="14"/>
      <x:c r="D82" s="14"/>
      <x:c r="E82" s="14"/>
      <x:c r="F82" s="14"/>
      <x:c r="G82" s="14" t="str">
        <x:f>IF(C82="","",C82+E82-F82-D82)</x:f>
      </x:c>
      <x:c r="H82" s="14"/>
    </x:row>
    <x:row r="83">
      <x:c r="C83" s="14"/>
      <x:c r="D83" s="14"/>
      <x:c r="E83" s="14"/>
      <x:c r="F83" s="14"/>
      <x:c r="G83" s="14" t="str">
        <x:f>IF(C83="","",C83+E83-F83-D83)</x:f>
      </x:c>
      <x:c r="H83" s="14"/>
    </x:row>
    <x:row r="84">
      <x:c r="C84" s="14"/>
      <x:c r="D84" s="14"/>
      <x:c r="E84" s="14"/>
      <x:c r="F84" s="14"/>
      <x:c r="G84" s="14" t="str">
        <x:f>IF(C84="","",C84+E84-F84-D84)</x:f>
      </x:c>
      <x:c r="H84" s="14"/>
    </x:row>
    <x:row r="85">
      <x:c r="C85" s="14"/>
      <x:c r="D85" s="14"/>
      <x:c r="E85" s="14"/>
      <x:c r="F85" s="14"/>
      <x:c r="G85" s="14" t="str">
        <x:f>IF(C85="","",C85+E85-F85-D85)</x:f>
      </x:c>
      <x:c r="H85" s="14"/>
    </x:row>
    <x:row r="86">
      <x:c r="C86" s="14"/>
      <x:c r="D86" s="14"/>
      <x:c r="E86" s="14"/>
      <x:c r="F86" s="14"/>
      <x:c r="G86" s="14" t="str">
        <x:f>IF(C86="","",C86+E86-F86-D86)</x:f>
      </x:c>
      <x:c r="H86" s="14"/>
    </x:row>
    <x:row r="87">
      <x:c r="C87" s="14"/>
      <x:c r="D87" s="14"/>
      <x:c r="E87" s="14"/>
      <x:c r="F87" s="14"/>
      <x:c r="G87" s="14" t="str">
        <x:f>IF(C87="","",C87+E87-F87-D87)</x:f>
      </x:c>
      <x:c r="H87" s="14"/>
    </x:row>
    <x:row r="88">
      <x:c r="C88" s="14"/>
      <x:c r="D88" s="14"/>
      <x:c r="E88" s="14"/>
      <x:c r="F88" s="14"/>
      <x:c r="G88" s="14" t="str">
        <x:f>IF(C88="","",C88+E88-F88-D88)</x:f>
      </x:c>
      <x:c r="H88" s="14"/>
    </x:row>
    <x:row r="89">
      <x:c r="C89" s="14"/>
      <x:c r="D89" s="14"/>
      <x:c r="E89" s="14"/>
      <x:c r="F89" s="14"/>
      <x:c r="G89" s="14" t="str">
        <x:f>IF(C89="","",C89+E89-F89-D89)</x:f>
      </x:c>
      <x:c r="H89" s="14"/>
    </x:row>
    <x:row r="90">
      <x:c r="C90" s="14"/>
      <x:c r="D90" s="14"/>
      <x:c r="E90" s="14"/>
      <x:c r="F90" s="14"/>
      <x:c r="G90" s="14" t="str">
        <x:f>IF(C90="","",C90+E90-F90-D90)</x:f>
      </x:c>
      <x:c r="H90" s="14"/>
    </x:row>
    <x:row r="91">
      <x:c r="C91" s="14"/>
      <x:c r="D91" s="14"/>
      <x:c r="E91" s="14"/>
      <x:c r="F91" s="14"/>
      <x:c r="G91" s="14" t="str">
        <x:f>IF(C91="","",C91+E91-F91-D91)</x:f>
      </x:c>
      <x:c r="H91" s="14"/>
    </x:row>
    <x:row r="92">
      <x:c r="C92" s="14"/>
      <x:c r="D92" s="14"/>
      <x:c r="E92" s="14"/>
      <x:c r="F92" s="14"/>
      <x:c r="G92" s="14" t="str">
        <x:f>IF(C92="","",C92+E92-F92-D92)</x:f>
      </x:c>
      <x:c r="H92" s="14"/>
    </x:row>
    <x:row r="93">
      <x:c r="C93" s="14"/>
      <x:c r="D93" s="14"/>
      <x:c r="E93" s="14"/>
      <x:c r="F93" s="14"/>
      <x:c r="G93" s="14" t="str">
        <x:f>IF(C93="","",C93+E93-F93-D93)</x:f>
      </x:c>
      <x:c r="H93" s="14"/>
    </x:row>
    <x:row r="94">
      <x:c r="C94" s="14"/>
      <x:c r="D94" s="14"/>
      <x:c r="E94" s="14"/>
      <x:c r="F94" s="14"/>
      <x:c r="G94" s="14" t="str">
        <x:f>IF(C94="","",C94+E94-F94-D94)</x:f>
      </x:c>
      <x:c r="H94" s="14"/>
    </x:row>
    <x:row r="95">
      <x:c r="C95" s="14"/>
      <x:c r="D95" s="14"/>
      <x:c r="E95" s="14"/>
      <x:c r="F95" s="14"/>
      <x:c r="G95" s="14" t="str">
        <x:f>IF(C95="","",C95+E95-F95-D95)</x:f>
      </x:c>
      <x:c r="H95" s="14"/>
    </x:row>
    <x:row r="96">
      <x:c r="C96" s="14"/>
      <x:c r="D96" s="14"/>
      <x:c r="E96" s="14"/>
      <x:c r="F96" s="14"/>
      <x:c r="G96" s="14" t="str">
        <x:f>IF(C96="","",C96+E96-F96-D96)</x:f>
      </x:c>
      <x:c r="H96" s="14"/>
    </x:row>
    <x:row r="97">
      <x:c r="C97" s="14"/>
      <x:c r="D97" s="14"/>
      <x:c r="E97" s="14"/>
      <x:c r="F97" s="14"/>
      <x:c r="G97" s="14" t="str">
        <x:f>IF(C97="","",C97+E97-F97-D97)</x:f>
      </x:c>
      <x:c r="H97" s="14"/>
    </x:row>
    <x:row r="98">
      <x:c r="C98" s="14"/>
      <x:c r="D98" s="14"/>
      <x:c r="E98" s="14"/>
      <x:c r="F98" s="14"/>
      <x:c r="G98" s="14" t="str">
        <x:f>IF(C98="","",C98+E98-F98-D98)</x:f>
      </x:c>
      <x:c r="H98" s="14"/>
    </x:row>
    <x:row r="99">
      <x:c r="C99" s="14"/>
      <x:c r="D99" s="14"/>
      <x:c r="E99" s="14"/>
      <x:c r="F99" s="14"/>
      <x:c r="G99" s="14" t="str">
        <x:f>IF(C99="","",C99+E99-F99-D99)</x:f>
      </x:c>
      <x:c r="H99" s="14"/>
    </x:row>
    <x:row r="100">
      <x:c r="C100" s="14"/>
      <x:c r="D100" s="14"/>
      <x:c r="E100" s="14"/>
      <x:c r="F100" s="14"/>
      <x:c r="G100" s="14" t="str">
        <x:f>IF(C100="","",C100+E100-F100-D100)</x:f>
      </x:c>
      <x:c r="H100" s="14"/>
    </x:row>
    <x:row r="101">
      <x:c r="C101" s="14"/>
      <x:c r="D101" s="14"/>
      <x:c r="E101" s="14"/>
      <x:c r="F101" s="14"/>
      <x:c r="G101" s="14" t="str">
        <x:f>IF(C101="","",C101+E101-F101-D101)</x:f>
      </x:c>
      <x:c r="H101" s="14"/>
    </x:row>
    <x:row r="102">
      <x:c r="C102" s="14"/>
      <x:c r="D102" s="14"/>
      <x:c r="E102" s="14"/>
      <x:c r="F102" s="14"/>
      <x:c r="G102" s="14" t="str">
        <x:f>IF(C102="","",C102+E102-F102-D102)</x:f>
      </x:c>
      <x:c r="H102" s="14"/>
    </x:row>
    <x:row r="103">
      <x:c r="C103" s="14"/>
      <x:c r="D103" s="14"/>
      <x:c r="E103" s="14"/>
      <x:c r="F103" s="14"/>
      <x:c r="G103" s="14" t="str">
        <x:f>IF(C103="","",C103+E103-F103-D103)</x:f>
      </x:c>
      <x:c r="H103" s="14"/>
    </x:row>
    <x:row r="104">
      <x:c r="C104" s="14"/>
      <x:c r="D104" s="14"/>
      <x:c r="E104" s="14"/>
      <x:c r="F104" s="14"/>
      <x:c r="G104" s="14" t="str">
        <x:f>IF(C104="","",C104+E104-F104-D104)</x:f>
      </x:c>
      <x:c r="H104" s="14"/>
    </x:row>
  </x:sheetData>
  <x:mergeCells>
    <x:mergeCell ref="A1:I1"/>
    <x:mergeCell ref="A2:I2"/>
  </x:mergeCells>
  <x:pageMargins left="0.7" right="0.7" top="0.75" bottom="0.75" header="0.3" footer="0.3"/>
</x:worksheet>
</file>

<file path=xl/worksheets/sheet43.xml><?xml version="1.0" encoding="utf-8"?>
<x:worksheet xmlns:x="http://schemas.openxmlformats.org/spreadsheetml/2006/main">
  <x:sheetViews>
    <x:sheetView showGridLines="0" workbookViewId="0"/>
  </x:sheetViews>
  <x:sheetFormatPr defaultRowHeight="15"/>
  <x:cols>
    <x:col min="1" max="1" width="36" hidden="0" customWidth="1"/>
    <x:col min="2" max="2" width="20" hidden="0" customWidth="1"/>
  </x:cols>
  <x:sheetData>
    <x:row r="1">
      <x:c r="A1" s="2" t="str">
        <x:v>Profit &amp; Loss</x:v>
      </x:c>
    </x:row>
    <x:row r="2">
      <x:c r="A2" s="5" t="str">
        <x:v>Formula-driven management P&amp;L from operating registers.</x:v>
      </x:c>
    </x:row>
    <x:row r="4">
      <x:c r="A4" s="9" t="str">
        <x:v>Line</x:v>
      </x:c>
      <x:c r="B4" s="9" t="str">
        <x:v>Amount</x:v>
      </x:c>
    </x:row>
    <x:row r="5">
      <x:c r="A5" t="str">
        <x:v>Revenue</x:v>
      </x:c>
      <x:c r="B5" s="14" t="n">
        <x:f>SUM('Customer Invoices'!$F$5:$F$104)</x:f>
        <x:v>0</x:v>
      </x:c>
    </x:row>
    <x:row r="6">
      <x:c r="A6" t="str">
        <x:v>Cost of Sales</x:v>
      </x:c>
      <x:c r="B6" s="14" t="n">
        <x:f>SUM('Supplier Bills'!$G$5:$G$104)+SUM('Fuel Register'!$H$5:$H$104)+SUM('Maintenance Register'!$I$5:$I$104)+SUM('Salik &amp; Parking'!$H$5:$H$104)</x:f>
        <x:v>0</x:v>
      </x:c>
    </x:row>
    <x:row r="7">
      <x:c r="A7" t="str">
        <x:v>Gross Profit</x:v>
      </x:c>
      <x:c r="B7" s="14" t="n">
        <x:f>B5-B6</x:f>
        <x:v>0</x:v>
      </x:c>
    </x:row>
    <x:row r="8">
      <x:c r="A8" t="str">
        <x:v>Operating Expenses</x:v>
      </x:c>
      <x:c r="B8" s="14" t="n">
        <x:f>SUMIFS('Journal Entries'!$E$5:$E$104,'Journal Entries'!$C$5:$C$104,"&gt;=6000",'Journal Entries'!$C$5:$C$104,"&lt;7000")</x:f>
        <x:v>0</x:v>
      </x:c>
    </x:row>
    <x:row r="9">
      <x:c r="A9" t="str">
        <x:v>Payroll</x:v>
      </x:c>
      <x:c r="B9" s="14" t="n">
        <x:f>SUM('Payroll'!$K$5:$K$104)</x:f>
        <x:v>0</x:v>
      </x:c>
    </x:row>
    <x:row r="10">
      <x:c r="A10" t="str">
        <x:v>EBITDA / Operating Profit</x:v>
      </x:c>
      <x:c r="B10" s="14" t="n">
        <x:f>B7-B8-B9</x:f>
        <x:v>0</x:v>
      </x:c>
    </x:row>
    <x:row r="11">
      <x:c r="A11" t="str">
        <x:v>Depreciation</x:v>
      </x:c>
      <x:c r="B11" s="14" t="n">
        <x:f>SUM('Depreciation Schedule'!$D$5:$D$104)</x:f>
        <x:v>0</x:v>
      </x:c>
    </x:row>
    <x:row r="12">
      <x:c r="A12" t="str">
        <x:v>Finance Cost</x:v>
      </x:c>
      <x:c r="B12" s="14" t="n">
        <x:f>SUMIFS('Journal Entries'!$E$5:$E$104,'Journal Entries'!$C$5:$C$104,"&gt;=6400",'Journal Entries'!$C$5:$C$104,"&lt;6500")</x:f>
        <x:v>0</x:v>
      </x:c>
    </x:row>
    <x:row r="13">
      <x:c r="A13" t="str">
        <x:v>Tax</x:v>
      </x:c>
      <x:c r="B13" s="14" t="n">
        <x:f>0</x:f>
        <x:v>0</x:v>
      </x:c>
    </x:row>
    <x:row r="14">
      <x:c r="A14" t="str">
        <x:v>Net Profit</x:v>
      </x:c>
      <x:c r="B14" s="14" t="n">
        <x:f>B10-B11-B12-B13</x:f>
        <x:v>0</x:v>
      </x:c>
    </x:row>
  </x:sheetData>
  <x:mergeCells>
    <x:mergeCell ref="A1:B1"/>
    <x:mergeCell ref="A2:B2"/>
  </x:mergeCells>
  <x:pageMargins left="0.7" right="0.7" top="0.75" bottom="0.75" header="0.3" footer="0.3"/>
</x:worksheet>
</file>

<file path=xl/worksheets/sheet44.xml><?xml version="1.0" encoding="utf-8"?>
<x:worksheet xmlns:x="http://schemas.openxmlformats.org/spreadsheetml/2006/main">
  <x:sheetViews>
    <x:sheetView showGridLines="0" workbookViewId="0"/>
  </x:sheetViews>
  <x:sheetFormatPr defaultRowHeight="15"/>
  <x:cols>
    <x:col min="1" max="1" width="36" hidden="0" customWidth="1"/>
    <x:col min="2" max="2" width="20" hidden="0" customWidth="1"/>
  </x:cols>
  <x:sheetData>
    <x:row r="1">
      <x:c r="A1" s="2" t="str">
        <x:v>Balance Sheet</x:v>
      </x:c>
    </x:row>
    <x:row r="2">
      <x:c r="A2" s="5" t="str">
        <x:v>Management balance sheet; reconcile to approved general ledger before statutory use.</x:v>
      </x:c>
    </x:row>
    <x:row r="4">
      <x:c r="A4" s="9" t="str">
        <x:v>Line</x:v>
      </x:c>
      <x:c r="B4" s="9" t="str">
        <x:v>Amount</x:v>
      </x:c>
    </x:row>
    <x:row r="5">
      <x:c r="A5" t="str">
        <x:v>Cash &amp; Bank</x:v>
      </x:c>
      <x:c r="B5" s="14" t="n">
        <x:f>SUM('Bank Book'!$G$5:$G$104)+SUM('Cash Book'!$F$5:$F$104)</x:f>
        <x:v>0</x:v>
      </x:c>
    </x:row>
    <x:row r="6">
      <x:c r="A6" t="str">
        <x:v>Accounts Receivable</x:v>
      </x:c>
      <x:c r="B6" s="14" t="n">
        <x:f>SUM('Customer Invoices'!$K$5:$K$104)</x:f>
        <x:v>0</x:v>
      </x:c>
    </x:row>
    <x:row r="7">
      <x:c r="A7" t="str">
        <x:v>Fixed Assets - Net</x:v>
      </x:c>
      <x:c r="B7" s="14" t="n">
        <x:f>SUM('Fixed Asset Register'!$M$5:$M$104)</x:f>
        <x:v>0</x:v>
      </x:c>
    </x:row>
    <x:row r="8">
      <x:c r="A8" t="str">
        <x:v>Total Assets</x:v>
      </x:c>
      <x:c r="B8" s="14" t="n">
        <x:f>SUM(B5:B7)</x:f>
        <x:v>0</x:v>
      </x:c>
    </x:row>
    <x:row r="9">
      <x:c r="A9" t="str">
        <x:v>Accounts Payable</x:v>
      </x:c>
      <x:c r="B9" s="14" t="n">
        <x:f>SUM('Supplier Bills'!$M$5:$M$104)</x:f>
        <x:v>0</x:v>
      </x:c>
    </x:row>
    <x:row r="10">
      <x:c r="A10" t="str">
        <x:v>Tax/Payroll Payables</x:v>
      </x:c>
      <x:c r="B10" s="14" t="n">
        <x:f>SUM('Payroll'!$O$5:$O$104)+SUM('VAT Register'!$I$5:$I$104)</x:f>
        <x:v>0</x:v>
      </x:c>
    </x:row>
    <x:row r="11">
      <x:c r="A11" t="str">
        <x:v>Total Liabilities</x:v>
      </x:c>
      <x:c r="B11" s="14" t="n">
        <x:f>SUM(B9:B10)</x:f>
        <x:v>0</x:v>
      </x:c>
    </x:row>
    <x:row r="12">
      <x:c r="A12" t="str">
        <x:v>Equity / Retained Earnings</x:v>
      </x:c>
      <x:c r="B12" s="14" t="n">
        <x:f>'Profit &amp; Loss'!B14</x:f>
        <x:v>0</x:v>
      </x:c>
    </x:row>
    <x:row r="13">
      <x:c r="A13" t="str">
        <x:v>Liabilities + Equity</x:v>
      </x:c>
      <x:c r="B13" s="14" t="n">
        <x:f>SUM(B11:B12)</x:f>
        <x:v>0</x:v>
      </x:c>
    </x:row>
  </x:sheetData>
  <x:mergeCells>
    <x:mergeCell ref="A1:B1"/>
    <x:mergeCell ref="A2:B2"/>
  </x:mergeCells>
  <x:pageMargins left="0.7" right="0.7" top="0.75" bottom="0.75" header="0.3" footer="0.3"/>
</x:worksheet>
</file>

<file path=xl/worksheets/sheet45.xml><?xml version="1.0" encoding="utf-8"?>
<x:worksheet xmlns:x="http://schemas.openxmlformats.org/spreadsheetml/2006/main">
  <x:sheetViews>
    <x:sheetView showGridLines="0" workbookViewId="0"/>
  </x:sheetViews>
  <x:sheetFormatPr defaultRowHeight="15"/>
  <x:cols>
    <x:col min="1" max="1" width="36" hidden="0" customWidth="1"/>
    <x:col min="2" max="2" width="20" hidden="0" customWidth="1"/>
  </x:cols>
  <x:sheetData>
    <x:row r="1">
      <x:c r="A1" s="2" t="str">
        <x:v>Cash Flow</x:v>
      </x:c>
    </x:row>
    <x:row r="2">
      <x:c r="A2" s="5" t="str">
        <x:v>Enter approved source data only. Formula/control columns should not be overwritten.</x:v>
      </x:c>
    </x:row>
    <x:row r="4">
      <x:c r="A4" s="9" t="str">
        <x:v>Line</x:v>
      </x:c>
      <x:c r="B4" s="9" t="str">
        <x:v>Amount</x:v>
      </x:c>
    </x:row>
    <x:row r="5">
      <x:c r="A5" t="str">
        <x:v>Customer Receipts</x:v>
      </x:c>
      <x:c r="B5" s="14" t="n">
        <x:f>SUM('Customer Receipts'!$F$5:$F$104)</x:f>
        <x:v>0</x:v>
      </x:c>
    </x:row>
    <x:row r="6">
      <x:c r="A6" t="str">
        <x:v>Supplier Payments</x:v>
      </x:c>
      <x:c r="B6" s="14" t="n">
        <x:f>-SUM('Supplier Payments'!$F$5:$F$104)</x:f>
        <x:v>0</x:v>
      </x:c>
    </x:row>
    <x:row r="7">
      <x:c r="A7" t="str">
        <x:v>Payroll Payments</x:v>
      </x:c>
      <x:c r="B7" s="14" t="n">
        <x:f>-SUM('Payroll'!$O$5:$O$104)</x:f>
        <x:v>0</x:v>
      </x:c>
    </x:row>
    <x:row r="8">
      <x:c r="A8" t="str">
        <x:v>Petty Cash / Expenses</x:v>
      </x:c>
      <x:c r="B8" s="14" t="n">
        <x:f>-SUM('Petty Cash'!$H$5:$H$104)</x:f>
        <x:v>0</x:v>
      </x:c>
    </x:row>
    <x:row r="9">
      <x:c r="A9" t="str">
        <x:v>Net Operating Cash Flow</x:v>
      </x:c>
      <x:c r="B9" s="14" t="n">
        <x:f>SUM(B5:B8)</x:f>
        <x:v>0</x:v>
      </x:c>
    </x:row>
    <x:row r="10">
      <x:c r="A10" t="str">
        <x:v>Closing Cash &amp; Bank</x:v>
      </x:c>
      <x:c r="B10" s="14" t="n">
        <x:f>'Balance Sheet'!B5</x:f>
        <x:v>0</x:v>
      </x:c>
    </x:row>
  </x:sheetData>
  <x:mergeCells>
    <x:mergeCell ref="A1:B1"/>
    <x:mergeCell ref="A2:B2"/>
  </x:mergeCells>
  <x:pageMargins left="0.7" right="0.7" top="0.75" bottom="0.75" header="0.3" footer="0.3"/>
</x:worksheet>
</file>

<file path=xl/worksheets/sheet46.xml><?xml version="1.0" encoding="utf-8"?>
<x:worksheet xmlns:x="http://schemas.openxmlformats.org/spreadsheetml/2006/main">
  <x:sheetViews>
    <x:sheetView showGridLines="0" workbookViewId="0"/>
  </x:sheetViews>
  <x:sheetFormatPr defaultRowHeight="15"/>
  <x:cols>
    <x:col min="1" max="1" width="14" hidden="0" customWidth="1"/>
    <x:col min="2" max="2" width="24" hidden="0" customWidth="1"/>
    <x:col min="3" max="3" width="18" hidden="0" customWidth="1"/>
    <x:col min="4" max="4" width="13" hidden="0" customWidth="1"/>
    <x:col min="5" max="5" width="13" hidden="0" customWidth="1"/>
    <x:col min="6" max="6" width="16" hidden="0" customWidth="1"/>
    <x:col min="7" max="7" width="14" hidden="0" customWidth="1"/>
    <x:col min="8" max="8" width="12" hidden="0" customWidth="1"/>
    <x:col min="9" max="9" width="12" hidden="0" customWidth="1"/>
    <x:col min="10" max="10" width="16" hidden="0" customWidth="1"/>
    <x:col min="11" max="11" width="14" hidden="0" customWidth="1"/>
  </x:cols>
  <x:sheetData>
    <x:row r="1">
      <x:c r="A1" s="2" t="str">
        <x:v>Accounts Receivable Ageing</x:v>
      </x:c>
    </x:row>
    <x:row r="2">
      <x:c r="A2" s="5" t="str">
        <x:v>Enter approved source data only. Formula/control columns should not be overwritten.</x:v>
      </x:c>
    </x:row>
    <x:row r="4">
      <x:c r="A4" s="9" t="str">
        <x:v>Customer ID</x:v>
      </x:c>
      <x:c r="B4" s="9" t="str">
        <x:v>Customer Name</x:v>
      </x:c>
      <x:c r="C4" s="9" t="str">
        <x:v>Invoice No</x:v>
      </x:c>
      <x:c r="D4" s="9" t="str">
        <x:v>Invoice Date</x:v>
      </x:c>
      <x:c r="E4" s="9" t="str">
        <x:v>Due Date</x:v>
      </x:c>
      <x:c r="F4" s="9" t="str">
        <x:v>Outstanding</x:v>
      </x:c>
      <x:c r="G4" s="9" t="str">
        <x:v>Collection Date</x:v>
      </x:c>
      <x:c r="H4" s="9" t="str">
        <x:v>Credit Days</x:v>
      </x:c>
      <x:c r="I4" s="9" t="str">
        <x:v>Ageing Days</x:v>
      </x:c>
      <x:c r="J4" s="9" t="str">
        <x:v>Ageing Bucket</x:v>
      </x:c>
      <x:c r="K4" s="9" t="str">
        <x:v>Status</x:v>
      </x:c>
    </x:row>
    <x:row r="5">
      <x:c r="D5" s="10"/>
      <x:c r="E5" s="10"/>
      <x:c r="F5" s="14"/>
      <x:c r="G5" s="10"/>
      <x:c r="I5" t="str">
        <x:f>IF(OR(E5="",F5&lt;=0),"",MAX(0,TODAY()-E5))</x:f>
      </x:c>
      <x:c r="J5" t="str">
        <x:f>IF(I5="","",IF(I5=0,"Current",IF(I5&lt;=30,"1-30",IF(I5&lt;=60,"31-60",IF(I5&lt;=90,"61-90","90+")))))</x:f>
      </x:c>
    </x:row>
    <x:row r="6">
      <x:c r="D6" s="10"/>
      <x:c r="E6" s="10"/>
      <x:c r="F6" s="14"/>
      <x:c r="G6" s="10"/>
      <x:c r="I6" t="str">
        <x:f>IF(OR(E6="",F6&lt;=0),"",MAX(0,TODAY()-E6))</x:f>
      </x:c>
      <x:c r="J6" t="str">
        <x:f>IF(I6="","",IF(I6=0,"Current",IF(I6&lt;=30,"1-30",IF(I6&lt;=60,"31-60",IF(I6&lt;=90,"61-90","90+")))))</x:f>
      </x:c>
    </x:row>
    <x:row r="7">
      <x:c r="D7" s="10"/>
      <x:c r="E7" s="10"/>
      <x:c r="F7" s="14"/>
      <x:c r="G7" s="10"/>
      <x:c r="I7" t="str">
        <x:f>IF(OR(E7="",F7&lt;=0),"",MAX(0,TODAY()-E7))</x:f>
      </x:c>
      <x:c r="J7" t="str">
        <x:f>IF(I7="","",IF(I7=0,"Current",IF(I7&lt;=30,"1-30",IF(I7&lt;=60,"31-60",IF(I7&lt;=90,"61-90","90+")))))</x:f>
      </x:c>
    </x:row>
    <x:row r="8">
      <x:c r="D8" s="10"/>
      <x:c r="E8" s="10"/>
      <x:c r="F8" s="14"/>
      <x:c r="G8" s="10"/>
      <x:c r="I8" t="str">
        <x:f>IF(OR(E8="",F8&lt;=0),"",MAX(0,TODAY()-E8))</x:f>
      </x:c>
      <x:c r="J8" t="str">
        <x:f>IF(I8="","",IF(I8=0,"Current",IF(I8&lt;=30,"1-30",IF(I8&lt;=60,"31-60",IF(I8&lt;=90,"61-90","90+")))))</x:f>
      </x:c>
    </x:row>
    <x:row r="9">
      <x:c r="D9" s="10"/>
      <x:c r="E9" s="10"/>
      <x:c r="F9" s="14"/>
      <x:c r="G9" s="10"/>
      <x:c r="I9" t="str">
        <x:f>IF(OR(E9="",F9&lt;=0),"",MAX(0,TODAY()-E9))</x:f>
      </x:c>
      <x:c r="J9" t="str">
        <x:f>IF(I9="","",IF(I9=0,"Current",IF(I9&lt;=30,"1-30",IF(I9&lt;=60,"31-60",IF(I9&lt;=90,"61-90","90+")))))</x:f>
      </x:c>
    </x:row>
    <x:row r="10">
      <x:c r="D10" s="10"/>
      <x:c r="E10" s="10"/>
      <x:c r="F10" s="14"/>
      <x:c r="G10" s="10"/>
      <x:c r="I10" t="str">
        <x:f>IF(OR(E10="",F10&lt;=0),"",MAX(0,TODAY()-E10))</x:f>
      </x:c>
      <x:c r="J10" t="str">
        <x:f>IF(I10="","",IF(I10=0,"Current",IF(I10&lt;=30,"1-30",IF(I10&lt;=60,"31-60",IF(I10&lt;=90,"61-90","90+")))))</x:f>
      </x:c>
    </x:row>
    <x:row r="11">
      <x:c r="D11" s="10"/>
      <x:c r="E11" s="10"/>
      <x:c r="F11" s="14"/>
      <x:c r="G11" s="10"/>
      <x:c r="I11" t="str">
        <x:f>IF(OR(E11="",F11&lt;=0),"",MAX(0,TODAY()-E11))</x:f>
      </x:c>
      <x:c r="J11" t="str">
        <x:f>IF(I11="","",IF(I11=0,"Current",IF(I11&lt;=30,"1-30",IF(I11&lt;=60,"31-60",IF(I11&lt;=90,"61-90","90+")))))</x:f>
      </x:c>
    </x:row>
    <x:row r="12">
      <x:c r="D12" s="10"/>
      <x:c r="E12" s="10"/>
      <x:c r="F12" s="14"/>
      <x:c r="G12" s="10"/>
      <x:c r="I12" t="str">
        <x:f>IF(OR(E12="",F12&lt;=0),"",MAX(0,TODAY()-E12))</x:f>
      </x:c>
      <x:c r="J12" t="str">
        <x:f>IF(I12="","",IF(I12=0,"Current",IF(I12&lt;=30,"1-30",IF(I12&lt;=60,"31-60",IF(I12&lt;=90,"61-90","90+")))))</x:f>
      </x:c>
    </x:row>
    <x:row r="13">
      <x:c r="D13" s="10"/>
      <x:c r="E13" s="10"/>
      <x:c r="F13" s="14"/>
      <x:c r="G13" s="10"/>
      <x:c r="I13" t="str">
        <x:f>IF(OR(E13="",F13&lt;=0),"",MAX(0,TODAY()-E13))</x:f>
      </x:c>
      <x:c r="J13" t="str">
        <x:f>IF(I13="","",IF(I13=0,"Current",IF(I13&lt;=30,"1-30",IF(I13&lt;=60,"31-60",IF(I13&lt;=90,"61-90","90+")))))</x:f>
      </x:c>
    </x:row>
    <x:row r="14">
      <x:c r="D14" s="10"/>
      <x:c r="E14" s="10"/>
      <x:c r="F14" s="14"/>
      <x:c r="G14" s="10"/>
      <x:c r="I14" t="str">
        <x:f>IF(OR(E14="",F14&lt;=0),"",MAX(0,TODAY()-E14))</x:f>
      </x:c>
      <x:c r="J14" t="str">
        <x:f>IF(I14="","",IF(I14=0,"Current",IF(I14&lt;=30,"1-30",IF(I14&lt;=60,"31-60",IF(I14&lt;=90,"61-90","90+")))))</x:f>
      </x:c>
    </x:row>
    <x:row r="15">
      <x:c r="D15" s="10"/>
      <x:c r="E15" s="10"/>
      <x:c r="F15" s="14"/>
      <x:c r="G15" s="10"/>
      <x:c r="I15" t="str">
        <x:f>IF(OR(E15="",F15&lt;=0),"",MAX(0,TODAY()-E15))</x:f>
      </x:c>
      <x:c r="J15" t="str">
        <x:f>IF(I15="","",IF(I15=0,"Current",IF(I15&lt;=30,"1-30",IF(I15&lt;=60,"31-60",IF(I15&lt;=90,"61-90","90+")))))</x:f>
      </x:c>
    </x:row>
    <x:row r="16">
      <x:c r="D16" s="10"/>
      <x:c r="E16" s="10"/>
      <x:c r="F16" s="14"/>
      <x:c r="G16" s="10"/>
      <x:c r="I16" t="str">
        <x:f>IF(OR(E16="",F16&lt;=0),"",MAX(0,TODAY()-E16))</x:f>
      </x:c>
      <x:c r="J16" t="str">
        <x:f>IF(I16="","",IF(I16=0,"Current",IF(I16&lt;=30,"1-30",IF(I16&lt;=60,"31-60",IF(I16&lt;=90,"61-90","90+")))))</x:f>
      </x:c>
    </x:row>
    <x:row r="17">
      <x:c r="D17" s="10"/>
      <x:c r="E17" s="10"/>
      <x:c r="F17" s="14"/>
      <x:c r="G17" s="10"/>
      <x:c r="I17" t="str">
        <x:f>IF(OR(E17="",F17&lt;=0),"",MAX(0,TODAY()-E17))</x:f>
      </x:c>
      <x:c r="J17" t="str">
        <x:f>IF(I17="","",IF(I17=0,"Current",IF(I17&lt;=30,"1-30",IF(I17&lt;=60,"31-60",IF(I17&lt;=90,"61-90","90+")))))</x:f>
      </x:c>
    </x:row>
    <x:row r="18">
      <x:c r="D18" s="10"/>
      <x:c r="E18" s="10"/>
      <x:c r="F18" s="14"/>
      <x:c r="G18" s="10"/>
      <x:c r="I18" t="str">
        <x:f>IF(OR(E18="",F18&lt;=0),"",MAX(0,TODAY()-E18))</x:f>
      </x:c>
      <x:c r="J18" t="str">
        <x:f>IF(I18="","",IF(I18=0,"Current",IF(I18&lt;=30,"1-30",IF(I18&lt;=60,"31-60",IF(I18&lt;=90,"61-90","90+")))))</x:f>
      </x:c>
    </x:row>
    <x:row r="19">
      <x:c r="D19" s="10"/>
      <x:c r="E19" s="10"/>
      <x:c r="F19" s="14"/>
      <x:c r="G19" s="10"/>
      <x:c r="I19" t="str">
        <x:f>IF(OR(E19="",F19&lt;=0),"",MAX(0,TODAY()-E19))</x:f>
      </x:c>
      <x:c r="J19" t="str">
        <x:f>IF(I19="","",IF(I19=0,"Current",IF(I19&lt;=30,"1-30",IF(I19&lt;=60,"31-60",IF(I19&lt;=90,"61-90","90+")))))</x:f>
      </x:c>
    </x:row>
    <x:row r="20">
      <x:c r="D20" s="10"/>
      <x:c r="E20" s="10"/>
      <x:c r="F20" s="14"/>
      <x:c r="G20" s="10"/>
      <x:c r="I20" t="str">
        <x:f>IF(OR(E20="",F20&lt;=0),"",MAX(0,TODAY()-E20))</x:f>
      </x:c>
      <x:c r="J20" t="str">
        <x:f>IF(I20="","",IF(I20=0,"Current",IF(I20&lt;=30,"1-30",IF(I20&lt;=60,"31-60",IF(I20&lt;=90,"61-90","90+")))))</x:f>
      </x:c>
    </x:row>
    <x:row r="21">
      <x:c r="D21" s="10"/>
      <x:c r="E21" s="10"/>
      <x:c r="F21" s="14"/>
      <x:c r="G21" s="10"/>
      <x:c r="I21" t="str">
        <x:f>IF(OR(E21="",F21&lt;=0),"",MAX(0,TODAY()-E21))</x:f>
      </x:c>
      <x:c r="J21" t="str">
        <x:f>IF(I21="","",IF(I21=0,"Current",IF(I21&lt;=30,"1-30",IF(I21&lt;=60,"31-60",IF(I21&lt;=90,"61-90","90+")))))</x:f>
      </x:c>
    </x:row>
    <x:row r="22">
      <x:c r="D22" s="10"/>
      <x:c r="E22" s="10"/>
      <x:c r="F22" s="14"/>
      <x:c r="G22" s="10"/>
      <x:c r="I22" t="str">
        <x:f>IF(OR(E22="",F22&lt;=0),"",MAX(0,TODAY()-E22))</x:f>
      </x:c>
      <x:c r="J22" t="str">
        <x:f>IF(I22="","",IF(I22=0,"Current",IF(I22&lt;=30,"1-30",IF(I22&lt;=60,"31-60",IF(I22&lt;=90,"61-90","90+")))))</x:f>
      </x:c>
    </x:row>
    <x:row r="23">
      <x:c r="D23" s="10"/>
      <x:c r="E23" s="10"/>
      <x:c r="F23" s="14"/>
      <x:c r="G23" s="10"/>
      <x:c r="I23" t="str">
        <x:f>IF(OR(E23="",F23&lt;=0),"",MAX(0,TODAY()-E23))</x:f>
      </x:c>
      <x:c r="J23" t="str">
        <x:f>IF(I23="","",IF(I23=0,"Current",IF(I23&lt;=30,"1-30",IF(I23&lt;=60,"31-60",IF(I23&lt;=90,"61-90","90+")))))</x:f>
      </x:c>
    </x:row>
    <x:row r="24">
      <x:c r="D24" s="10"/>
      <x:c r="E24" s="10"/>
      <x:c r="F24" s="14"/>
      <x:c r="G24" s="10"/>
      <x:c r="I24" t="str">
        <x:f>IF(OR(E24="",F24&lt;=0),"",MAX(0,TODAY()-E24))</x:f>
      </x:c>
      <x:c r="J24" t="str">
        <x:f>IF(I24="","",IF(I24=0,"Current",IF(I24&lt;=30,"1-30",IF(I24&lt;=60,"31-60",IF(I24&lt;=90,"61-90","90+")))))</x:f>
      </x:c>
    </x:row>
    <x:row r="25">
      <x:c r="D25" s="10"/>
      <x:c r="E25" s="10"/>
      <x:c r="F25" s="14"/>
      <x:c r="G25" s="10"/>
      <x:c r="I25" t="str">
        <x:f>IF(OR(E25="",F25&lt;=0),"",MAX(0,TODAY()-E25))</x:f>
      </x:c>
      <x:c r="J25" t="str">
        <x:f>IF(I25="","",IF(I25=0,"Current",IF(I25&lt;=30,"1-30",IF(I25&lt;=60,"31-60",IF(I25&lt;=90,"61-90","90+")))))</x:f>
      </x:c>
    </x:row>
    <x:row r="26">
      <x:c r="D26" s="10"/>
      <x:c r="E26" s="10"/>
      <x:c r="F26" s="14"/>
      <x:c r="G26" s="10"/>
      <x:c r="I26" t="str">
        <x:f>IF(OR(E26="",F26&lt;=0),"",MAX(0,TODAY()-E26))</x:f>
      </x:c>
      <x:c r="J26" t="str">
        <x:f>IF(I26="","",IF(I26=0,"Current",IF(I26&lt;=30,"1-30",IF(I26&lt;=60,"31-60",IF(I26&lt;=90,"61-90","90+")))))</x:f>
      </x:c>
    </x:row>
    <x:row r="27">
      <x:c r="D27" s="10"/>
      <x:c r="E27" s="10"/>
      <x:c r="F27" s="14"/>
      <x:c r="G27" s="10"/>
      <x:c r="I27" t="str">
        <x:f>IF(OR(E27="",F27&lt;=0),"",MAX(0,TODAY()-E27))</x:f>
      </x:c>
      <x:c r="J27" t="str">
        <x:f>IF(I27="","",IF(I27=0,"Current",IF(I27&lt;=30,"1-30",IF(I27&lt;=60,"31-60",IF(I27&lt;=90,"61-90","90+")))))</x:f>
      </x:c>
    </x:row>
    <x:row r="28">
      <x:c r="D28" s="10"/>
      <x:c r="E28" s="10"/>
      <x:c r="F28" s="14"/>
      <x:c r="G28" s="10"/>
      <x:c r="I28" t="str">
        <x:f>IF(OR(E28="",F28&lt;=0),"",MAX(0,TODAY()-E28))</x:f>
      </x:c>
      <x:c r="J28" t="str">
        <x:f>IF(I28="","",IF(I28=0,"Current",IF(I28&lt;=30,"1-30",IF(I28&lt;=60,"31-60",IF(I28&lt;=90,"61-90","90+")))))</x:f>
      </x:c>
    </x:row>
    <x:row r="29">
      <x:c r="D29" s="10"/>
      <x:c r="E29" s="10"/>
      <x:c r="F29" s="14"/>
      <x:c r="G29" s="10"/>
      <x:c r="I29" t="str">
        <x:f>IF(OR(E29="",F29&lt;=0),"",MAX(0,TODAY()-E29))</x:f>
      </x:c>
      <x:c r="J29" t="str">
        <x:f>IF(I29="","",IF(I29=0,"Current",IF(I29&lt;=30,"1-30",IF(I29&lt;=60,"31-60",IF(I29&lt;=90,"61-90","90+")))))</x:f>
      </x:c>
    </x:row>
    <x:row r="30">
      <x:c r="D30" s="10"/>
      <x:c r="E30" s="10"/>
      <x:c r="F30" s="14"/>
      <x:c r="G30" s="10"/>
      <x:c r="I30" t="str">
        <x:f>IF(OR(E30="",F30&lt;=0),"",MAX(0,TODAY()-E30))</x:f>
      </x:c>
      <x:c r="J30" t="str">
        <x:f>IF(I30="","",IF(I30=0,"Current",IF(I30&lt;=30,"1-30",IF(I30&lt;=60,"31-60",IF(I30&lt;=90,"61-90","90+")))))</x:f>
      </x:c>
    </x:row>
    <x:row r="31">
      <x:c r="D31" s="10"/>
      <x:c r="E31" s="10"/>
      <x:c r="F31" s="14"/>
      <x:c r="G31" s="10"/>
      <x:c r="I31" t="str">
        <x:f>IF(OR(E31="",F31&lt;=0),"",MAX(0,TODAY()-E31))</x:f>
      </x:c>
      <x:c r="J31" t="str">
        <x:f>IF(I31="","",IF(I31=0,"Current",IF(I31&lt;=30,"1-30",IF(I31&lt;=60,"31-60",IF(I31&lt;=90,"61-90","90+")))))</x:f>
      </x:c>
    </x:row>
    <x:row r="32">
      <x:c r="D32" s="10"/>
      <x:c r="E32" s="10"/>
      <x:c r="F32" s="14"/>
      <x:c r="G32" s="10"/>
      <x:c r="I32" t="str">
        <x:f>IF(OR(E32="",F32&lt;=0),"",MAX(0,TODAY()-E32))</x:f>
      </x:c>
      <x:c r="J32" t="str">
        <x:f>IF(I32="","",IF(I32=0,"Current",IF(I32&lt;=30,"1-30",IF(I32&lt;=60,"31-60",IF(I32&lt;=90,"61-90","90+")))))</x:f>
      </x:c>
    </x:row>
    <x:row r="33">
      <x:c r="D33" s="10"/>
      <x:c r="E33" s="10"/>
      <x:c r="F33" s="14"/>
      <x:c r="G33" s="10"/>
      <x:c r="I33" t="str">
        <x:f>IF(OR(E33="",F33&lt;=0),"",MAX(0,TODAY()-E33))</x:f>
      </x:c>
      <x:c r="J33" t="str">
        <x:f>IF(I33="","",IF(I33=0,"Current",IF(I33&lt;=30,"1-30",IF(I33&lt;=60,"31-60",IF(I33&lt;=90,"61-90","90+")))))</x:f>
      </x:c>
    </x:row>
    <x:row r="34">
      <x:c r="D34" s="10"/>
      <x:c r="E34" s="10"/>
      <x:c r="F34" s="14"/>
      <x:c r="G34" s="10"/>
      <x:c r="I34" t="str">
        <x:f>IF(OR(E34="",F34&lt;=0),"",MAX(0,TODAY()-E34))</x:f>
      </x:c>
      <x:c r="J34" t="str">
        <x:f>IF(I34="","",IF(I34=0,"Current",IF(I34&lt;=30,"1-30",IF(I34&lt;=60,"31-60",IF(I34&lt;=90,"61-90","90+")))))</x:f>
      </x:c>
    </x:row>
    <x:row r="35">
      <x:c r="D35" s="10"/>
      <x:c r="E35" s="10"/>
      <x:c r="F35" s="14"/>
      <x:c r="G35" s="10"/>
      <x:c r="I35" t="str">
        <x:f>IF(OR(E35="",F35&lt;=0),"",MAX(0,TODAY()-E35))</x:f>
      </x:c>
      <x:c r="J35" t="str">
        <x:f>IF(I35="","",IF(I35=0,"Current",IF(I35&lt;=30,"1-30",IF(I35&lt;=60,"31-60",IF(I35&lt;=90,"61-90","90+")))))</x:f>
      </x:c>
    </x:row>
    <x:row r="36">
      <x:c r="D36" s="10"/>
      <x:c r="E36" s="10"/>
      <x:c r="F36" s="14"/>
      <x:c r="G36" s="10"/>
      <x:c r="I36" t="str">
        <x:f>IF(OR(E36="",F36&lt;=0),"",MAX(0,TODAY()-E36))</x:f>
      </x:c>
      <x:c r="J36" t="str">
        <x:f>IF(I36="","",IF(I36=0,"Current",IF(I36&lt;=30,"1-30",IF(I36&lt;=60,"31-60",IF(I36&lt;=90,"61-90","90+")))))</x:f>
      </x:c>
    </x:row>
    <x:row r="37">
      <x:c r="D37" s="10"/>
      <x:c r="E37" s="10"/>
      <x:c r="F37" s="14"/>
      <x:c r="G37" s="10"/>
      <x:c r="I37" t="str">
        <x:f>IF(OR(E37="",F37&lt;=0),"",MAX(0,TODAY()-E37))</x:f>
      </x:c>
      <x:c r="J37" t="str">
        <x:f>IF(I37="","",IF(I37=0,"Current",IF(I37&lt;=30,"1-30",IF(I37&lt;=60,"31-60",IF(I37&lt;=90,"61-90","90+")))))</x:f>
      </x:c>
    </x:row>
    <x:row r="38">
      <x:c r="D38" s="10"/>
      <x:c r="E38" s="10"/>
      <x:c r="F38" s="14"/>
      <x:c r="G38" s="10"/>
      <x:c r="I38" t="str">
        <x:f>IF(OR(E38="",F38&lt;=0),"",MAX(0,TODAY()-E38))</x:f>
      </x:c>
      <x:c r="J38" t="str">
        <x:f>IF(I38="","",IF(I38=0,"Current",IF(I38&lt;=30,"1-30",IF(I38&lt;=60,"31-60",IF(I38&lt;=90,"61-90","90+")))))</x:f>
      </x:c>
    </x:row>
    <x:row r="39">
      <x:c r="D39" s="10"/>
      <x:c r="E39" s="10"/>
      <x:c r="F39" s="14"/>
      <x:c r="G39" s="10"/>
      <x:c r="I39" t="str">
        <x:f>IF(OR(E39="",F39&lt;=0),"",MAX(0,TODAY()-E39))</x:f>
      </x:c>
      <x:c r="J39" t="str">
        <x:f>IF(I39="","",IF(I39=0,"Current",IF(I39&lt;=30,"1-30",IF(I39&lt;=60,"31-60",IF(I39&lt;=90,"61-90","90+")))))</x:f>
      </x:c>
    </x:row>
    <x:row r="40">
      <x:c r="D40" s="10"/>
      <x:c r="E40" s="10"/>
      <x:c r="F40" s="14"/>
      <x:c r="G40" s="10"/>
      <x:c r="I40" t="str">
        <x:f>IF(OR(E40="",F40&lt;=0),"",MAX(0,TODAY()-E40))</x:f>
      </x:c>
      <x:c r="J40" t="str">
        <x:f>IF(I40="","",IF(I40=0,"Current",IF(I40&lt;=30,"1-30",IF(I40&lt;=60,"31-60",IF(I40&lt;=90,"61-90","90+")))))</x:f>
      </x:c>
    </x:row>
    <x:row r="41">
      <x:c r="D41" s="10"/>
      <x:c r="E41" s="10"/>
      <x:c r="F41" s="14"/>
      <x:c r="G41" s="10"/>
      <x:c r="I41" t="str">
        <x:f>IF(OR(E41="",F41&lt;=0),"",MAX(0,TODAY()-E41))</x:f>
      </x:c>
      <x:c r="J41" t="str">
        <x:f>IF(I41="","",IF(I41=0,"Current",IF(I41&lt;=30,"1-30",IF(I41&lt;=60,"31-60",IF(I41&lt;=90,"61-90","90+")))))</x:f>
      </x:c>
    </x:row>
    <x:row r="42">
      <x:c r="D42" s="10"/>
      <x:c r="E42" s="10"/>
      <x:c r="F42" s="14"/>
      <x:c r="G42" s="10"/>
      <x:c r="I42" t="str">
        <x:f>IF(OR(E42="",F42&lt;=0),"",MAX(0,TODAY()-E42))</x:f>
      </x:c>
      <x:c r="J42" t="str">
        <x:f>IF(I42="","",IF(I42=0,"Current",IF(I42&lt;=30,"1-30",IF(I42&lt;=60,"31-60",IF(I42&lt;=90,"61-90","90+")))))</x:f>
      </x:c>
    </x:row>
    <x:row r="43">
      <x:c r="D43" s="10"/>
      <x:c r="E43" s="10"/>
      <x:c r="F43" s="14"/>
      <x:c r="G43" s="10"/>
      <x:c r="I43" t="str">
        <x:f>IF(OR(E43="",F43&lt;=0),"",MAX(0,TODAY()-E43))</x:f>
      </x:c>
      <x:c r="J43" t="str">
        <x:f>IF(I43="","",IF(I43=0,"Current",IF(I43&lt;=30,"1-30",IF(I43&lt;=60,"31-60",IF(I43&lt;=90,"61-90","90+")))))</x:f>
      </x:c>
    </x:row>
    <x:row r="44">
      <x:c r="D44" s="10"/>
      <x:c r="E44" s="10"/>
      <x:c r="F44" s="14"/>
      <x:c r="G44" s="10"/>
      <x:c r="I44" t="str">
        <x:f>IF(OR(E44="",F44&lt;=0),"",MAX(0,TODAY()-E44))</x:f>
      </x:c>
      <x:c r="J44" t="str">
        <x:f>IF(I44="","",IF(I44=0,"Current",IF(I44&lt;=30,"1-30",IF(I44&lt;=60,"31-60",IF(I44&lt;=90,"61-90","90+")))))</x:f>
      </x:c>
    </x:row>
    <x:row r="45">
      <x:c r="D45" s="10"/>
      <x:c r="E45" s="10"/>
      <x:c r="F45" s="14"/>
      <x:c r="G45" s="10"/>
      <x:c r="I45" t="str">
        <x:f>IF(OR(E45="",F45&lt;=0),"",MAX(0,TODAY()-E45))</x:f>
      </x:c>
      <x:c r="J45" t="str">
        <x:f>IF(I45="","",IF(I45=0,"Current",IF(I45&lt;=30,"1-30",IF(I45&lt;=60,"31-60",IF(I45&lt;=90,"61-90","90+")))))</x:f>
      </x:c>
    </x:row>
    <x:row r="46">
      <x:c r="D46" s="10"/>
      <x:c r="E46" s="10"/>
      <x:c r="F46" s="14"/>
      <x:c r="G46" s="10"/>
      <x:c r="I46" t="str">
        <x:f>IF(OR(E46="",F46&lt;=0),"",MAX(0,TODAY()-E46))</x:f>
      </x:c>
      <x:c r="J46" t="str">
        <x:f>IF(I46="","",IF(I46=0,"Current",IF(I46&lt;=30,"1-30",IF(I46&lt;=60,"31-60",IF(I46&lt;=90,"61-90","90+")))))</x:f>
      </x:c>
    </x:row>
    <x:row r="47">
      <x:c r="D47" s="10"/>
      <x:c r="E47" s="10"/>
      <x:c r="F47" s="14"/>
      <x:c r="G47" s="10"/>
      <x:c r="I47" t="str">
        <x:f>IF(OR(E47="",F47&lt;=0),"",MAX(0,TODAY()-E47))</x:f>
      </x:c>
      <x:c r="J47" t="str">
        <x:f>IF(I47="","",IF(I47=0,"Current",IF(I47&lt;=30,"1-30",IF(I47&lt;=60,"31-60",IF(I47&lt;=90,"61-90","90+")))))</x:f>
      </x:c>
    </x:row>
    <x:row r="48">
      <x:c r="D48" s="10"/>
      <x:c r="E48" s="10"/>
      <x:c r="F48" s="14"/>
      <x:c r="G48" s="10"/>
      <x:c r="I48" t="str">
        <x:f>IF(OR(E48="",F48&lt;=0),"",MAX(0,TODAY()-E48))</x:f>
      </x:c>
      <x:c r="J48" t="str">
        <x:f>IF(I48="","",IF(I48=0,"Current",IF(I48&lt;=30,"1-30",IF(I48&lt;=60,"31-60",IF(I48&lt;=90,"61-90","90+")))))</x:f>
      </x:c>
    </x:row>
    <x:row r="49">
      <x:c r="D49" s="10"/>
      <x:c r="E49" s="10"/>
      <x:c r="F49" s="14"/>
      <x:c r="G49" s="10"/>
      <x:c r="I49" t="str">
        <x:f>IF(OR(E49="",F49&lt;=0),"",MAX(0,TODAY()-E49))</x:f>
      </x:c>
      <x:c r="J49" t="str">
        <x:f>IF(I49="","",IF(I49=0,"Current",IF(I49&lt;=30,"1-30",IF(I49&lt;=60,"31-60",IF(I49&lt;=90,"61-90","90+")))))</x:f>
      </x:c>
    </x:row>
    <x:row r="50">
      <x:c r="D50" s="10"/>
      <x:c r="E50" s="10"/>
      <x:c r="F50" s="14"/>
      <x:c r="G50" s="10"/>
      <x:c r="I50" t="str">
        <x:f>IF(OR(E50="",F50&lt;=0),"",MAX(0,TODAY()-E50))</x:f>
      </x:c>
      <x:c r="J50" t="str">
        <x:f>IF(I50="","",IF(I50=0,"Current",IF(I50&lt;=30,"1-30",IF(I50&lt;=60,"31-60",IF(I50&lt;=90,"61-90","90+")))))</x:f>
      </x:c>
    </x:row>
    <x:row r="51">
      <x:c r="D51" s="10"/>
      <x:c r="E51" s="10"/>
      <x:c r="F51" s="14"/>
      <x:c r="G51" s="10"/>
      <x:c r="I51" t="str">
        <x:f>IF(OR(E51="",F51&lt;=0),"",MAX(0,TODAY()-E51))</x:f>
      </x:c>
      <x:c r="J51" t="str">
        <x:f>IF(I51="","",IF(I51=0,"Current",IF(I51&lt;=30,"1-30",IF(I51&lt;=60,"31-60",IF(I51&lt;=90,"61-90","90+")))))</x:f>
      </x:c>
    </x:row>
    <x:row r="52">
      <x:c r="D52" s="10"/>
      <x:c r="E52" s="10"/>
      <x:c r="F52" s="14"/>
      <x:c r="G52" s="10"/>
      <x:c r="I52" t="str">
        <x:f>IF(OR(E52="",F52&lt;=0),"",MAX(0,TODAY()-E52))</x:f>
      </x:c>
      <x:c r="J52" t="str">
        <x:f>IF(I52="","",IF(I52=0,"Current",IF(I52&lt;=30,"1-30",IF(I52&lt;=60,"31-60",IF(I52&lt;=90,"61-90","90+")))))</x:f>
      </x:c>
    </x:row>
    <x:row r="53">
      <x:c r="D53" s="10"/>
      <x:c r="E53" s="10"/>
      <x:c r="F53" s="14"/>
      <x:c r="G53" s="10"/>
      <x:c r="I53" t="str">
        <x:f>IF(OR(E53="",F53&lt;=0),"",MAX(0,TODAY()-E53))</x:f>
      </x:c>
      <x:c r="J53" t="str">
        <x:f>IF(I53="","",IF(I53=0,"Current",IF(I53&lt;=30,"1-30",IF(I53&lt;=60,"31-60",IF(I53&lt;=90,"61-90","90+")))))</x:f>
      </x:c>
    </x:row>
    <x:row r="54">
      <x:c r="D54" s="10"/>
      <x:c r="E54" s="10"/>
      <x:c r="F54" s="14"/>
      <x:c r="G54" s="10"/>
      <x:c r="I54" t="str">
        <x:f>IF(OR(E54="",F54&lt;=0),"",MAX(0,TODAY()-E54))</x:f>
      </x:c>
      <x:c r="J54" t="str">
        <x:f>IF(I54="","",IF(I54=0,"Current",IF(I54&lt;=30,"1-30",IF(I54&lt;=60,"31-60",IF(I54&lt;=90,"61-90","90+")))))</x:f>
      </x:c>
    </x:row>
    <x:row r="55">
      <x:c r="D55" s="10"/>
      <x:c r="E55" s="10"/>
      <x:c r="F55" s="14"/>
      <x:c r="G55" s="10"/>
      <x:c r="I55" t="str">
        <x:f>IF(OR(E55="",F55&lt;=0),"",MAX(0,TODAY()-E55))</x:f>
      </x:c>
      <x:c r="J55" t="str">
        <x:f>IF(I55="","",IF(I55=0,"Current",IF(I55&lt;=30,"1-30",IF(I55&lt;=60,"31-60",IF(I55&lt;=90,"61-90","90+")))))</x:f>
      </x:c>
    </x:row>
    <x:row r="56">
      <x:c r="D56" s="10"/>
      <x:c r="E56" s="10"/>
      <x:c r="F56" s="14"/>
      <x:c r="G56" s="10"/>
      <x:c r="I56" t="str">
        <x:f>IF(OR(E56="",F56&lt;=0),"",MAX(0,TODAY()-E56))</x:f>
      </x:c>
      <x:c r="J56" t="str">
        <x:f>IF(I56="","",IF(I56=0,"Current",IF(I56&lt;=30,"1-30",IF(I56&lt;=60,"31-60",IF(I56&lt;=90,"61-90","90+")))))</x:f>
      </x:c>
    </x:row>
    <x:row r="57">
      <x:c r="D57" s="10"/>
      <x:c r="E57" s="10"/>
      <x:c r="F57" s="14"/>
      <x:c r="G57" s="10"/>
      <x:c r="I57" t="str">
        <x:f>IF(OR(E57="",F57&lt;=0),"",MAX(0,TODAY()-E57))</x:f>
      </x:c>
      <x:c r="J57" t="str">
        <x:f>IF(I57="","",IF(I57=0,"Current",IF(I57&lt;=30,"1-30",IF(I57&lt;=60,"31-60",IF(I57&lt;=90,"61-90","90+")))))</x:f>
      </x:c>
    </x:row>
    <x:row r="58">
      <x:c r="D58" s="10"/>
      <x:c r="E58" s="10"/>
      <x:c r="F58" s="14"/>
      <x:c r="G58" s="10"/>
      <x:c r="I58" t="str">
        <x:f>IF(OR(E58="",F58&lt;=0),"",MAX(0,TODAY()-E58))</x:f>
      </x:c>
      <x:c r="J58" t="str">
        <x:f>IF(I58="","",IF(I58=0,"Current",IF(I58&lt;=30,"1-30",IF(I58&lt;=60,"31-60",IF(I58&lt;=90,"61-90","90+")))))</x:f>
      </x:c>
    </x:row>
    <x:row r="59">
      <x:c r="D59" s="10"/>
      <x:c r="E59" s="10"/>
      <x:c r="F59" s="14"/>
      <x:c r="G59" s="10"/>
      <x:c r="I59" t="str">
        <x:f>IF(OR(E59="",F59&lt;=0),"",MAX(0,TODAY()-E59))</x:f>
      </x:c>
      <x:c r="J59" t="str">
        <x:f>IF(I59="","",IF(I59=0,"Current",IF(I59&lt;=30,"1-30",IF(I59&lt;=60,"31-60",IF(I59&lt;=90,"61-90","90+")))))</x:f>
      </x:c>
    </x:row>
    <x:row r="60">
      <x:c r="D60" s="10"/>
      <x:c r="E60" s="10"/>
      <x:c r="F60" s="14"/>
      <x:c r="G60" s="10"/>
      <x:c r="I60" t="str">
        <x:f>IF(OR(E60="",F60&lt;=0),"",MAX(0,TODAY()-E60))</x:f>
      </x:c>
      <x:c r="J60" t="str">
        <x:f>IF(I60="","",IF(I60=0,"Current",IF(I60&lt;=30,"1-30",IF(I60&lt;=60,"31-60",IF(I60&lt;=90,"61-90","90+")))))</x:f>
      </x:c>
    </x:row>
    <x:row r="61">
      <x:c r="D61" s="10"/>
      <x:c r="E61" s="10"/>
      <x:c r="F61" s="14"/>
      <x:c r="G61" s="10"/>
      <x:c r="I61" t="str">
        <x:f>IF(OR(E61="",F61&lt;=0),"",MAX(0,TODAY()-E61))</x:f>
      </x:c>
      <x:c r="J61" t="str">
        <x:f>IF(I61="","",IF(I61=0,"Current",IF(I61&lt;=30,"1-30",IF(I61&lt;=60,"31-60",IF(I61&lt;=90,"61-90","90+")))))</x:f>
      </x:c>
    </x:row>
    <x:row r="62">
      <x:c r="D62" s="10"/>
      <x:c r="E62" s="10"/>
      <x:c r="F62" s="14"/>
      <x:c r="G62" s="10"/>
      <x:c r="I62" t="str">
        <x:f>IF(OR(E62="",F62&lt;=0),"",MAX(0,TODAY()-E62))</x:f>
      </x:c>
      <x:c r="J62" t="str">
        <x:f>IF(I62="","",IF(I62=0,"Current",IF(I62&lt;=30,"1-30",IF(I62&lt;=60,"31-60",IF(I62&lt;=90,"61-90","90+")))))</x:f>
      </x:c>
    </x:row>
    <x:row r="63">
      <x:c r="D63" s="10"/>
      <x:c r="E63" s="10"/>
      <x:c r="F63" s="14"/>
      <x:c r="G63" s="10"/>
      <x:c r="I63" t="str">
        <x:f>IF(OR(E63="",F63&lt;=0),"",MAX(0,TODAY()-E63))</x:f>
      </x:c>
      <x:c r="J63" t="str">
        <x:f>IF(I63="","",IF(I63=0,"Current",IF(I63&lt;=30,"1-30",IF(I63&lt;=60,"31-60",IF(I63&lt;=90,"61-90","90+")))))</x:f>
      </x:c>
    </x:row>
    <x:row r="64">
      <x:c r="D64" s="10"/>
      <x:c r="E64" s="10"/>
      <x:c r="F64" s="14"/>
      <x:c r="G64" s="10"/>
      <x:c r="I64" t="str">
        <x:f>IF(OR(E64="",F64&lt;=0),"",MAX(0,TODAY()-E64))</x:f>
      </x:c>
      <x:c r="J64" t="str">
        <x:f>IF(I64="","",IF(I64=0,"Current",IF(I64&lt;=30,"1-30",IF(I64&lt;=60,"31-60",IF(I64&lt;=90,"61-90","90+")))))</x:f>
      </x:c>
    </x:row>
    <x:row r="65">
      <x:c r="D65" s="10"/>
      <x:c r="E65" s="10"/>
      <x:c r="F65" s="14"/>
      <x:c r="G65" s="10"/>
      <x:c r="I65" t="str">
        <x:f>IF(OR(E65="",F65&lt;=0),"",MAX(0,TODAY()-E65))</x:f>
      </x:c>
      <x:c r="J65" t="str">
        <x:f>IF(I65="","",IF(I65=0,"Current",IF(I65&lt;=30,"1-30",IF(I65&lt;=60,"31-60",IF(I65&lt;=90,"61-90","90+")))))</x:f>
      </x:c>
    </x:row>
    <x:row r="66">
      <x:c r="D66" s="10"/>
      <x:c r="E66" s="10"/>
      <x:c r="F66" s="14"/>
      <x:c r="G66" s="10"/>
      <x:c r="I66" t="str">
        <x:f>IF(OR(E66="",F66&lt;=0),"",MAX(0,TODAY()-E66))</x:f>
      </x:c>
      <x:c r="J66" t="str">
        <x:f>IF(I66="","",IF(I66=0,"Current",IF(I66&lt;=30,"1-30",IF(I66&lt;=60,"31-60",IF(I66&lt;=90,"61-90","90+")))))</x:f>
      </x:c>
    </x:row>
    <x:row r="67">
      <x:c r="D67" s="10"/>
      <x:c r="E67" s="10"/>
      <x:c r="F67" s="14"/>
      <x:c r="G67" s="10"/>
      <x:c r="I67" t="str">
        <x:f>IF(OR(E67="",F67&lt;=0),"",MAX(0,TODAY()-E67))</x:f>
      </x:c>
      <x:c r="J67" t="str">
        <x:f>IF(I67="","",IF(I67=0,"Current",IF(I67&lt;=30,"1-30",IF(I67&lt;=60,"31-60",IF(I67&lt;=90,"61-90","90+")))))</x:f>
      </x:c>
    </x:row>
    <x:row r="68">
      <x:c r="D68" s="10"/>
      <x:c r="E68" s="10"/>
      <x:c r="F68" s="14"/>
      <x:c r="G68" s="10"/>
      <x:c r="I68" t="str">
        <x:f>IF(OR(E68="",F68&lt;=0),"",MAX(0,TODAY()-E68))</x:f>
      </x:c>
      <x:c r="J68" t="str">
        <x:f>IF(I68="","",IF(I68=0,"Current",IF(I68&lt;=30,"1-30",IF(I68&lt;=60,"31-60",IF(I68&lt;=90,"61-90","90+")))))</x:f>
      </x:c>
    </x:row>
    <x:row r="69">
      <x:c r="D69" s="10"/>
      <x:c r="E69" s="10"/>
      <x:c r="F69" s="14"/>
      <x:c r="G69" s="10"/>
      <x:c r="I69" t="str">
        <x:f>IF(OR(E69="",F69&lt;=0),"",MAX(0,TODAY()-E69))</x:f>
      </x:c>
      <x:c r="J69" t="str">
        <x:f>IF(I69="","",IF(I69=0,"Current",IF(I69&lt;=30,"1-30",IF(I69&lt;=60,"31-60",IF(I69&lt;=90,"61-90","90+")))))</x:f>
      </x:c>
    </x:row>
    <x:row r="70">
      <x:c r="D70" s="10"/>
      <x:c r="E70" s="10"/>
      <x:c r="F70" s="14"/>
      <x:c r="G70" s="10"/>
      <x:c r="I70" t="str">
        <x:f>IF(OR(E70="",F70&lt;=0),"",MAX(0,TODAY()-E70))</x:f>
      </x:c>
      <x:c r="J70" t="str">
        <x:f>IF(I70="","",IF(I70=0,"Current",IF(I70&lt;=30,"1-30",IF(I70&lt;=60,"31-60",IF(I70&lt;=90,"61-90","90+")))))</x:f>
      </x:c>
    </x:row>
    <x:row r="71">
      <x:c r="D71" s="10"/>
      <x:c r="E71" s="10"/>
      <x:c r="F71" s="14"/>
      <x:c r="G71" s="10"/>
      <x:c r="I71" t="str">
        <x:f>IF(OR(E71="",F71&lt;=0),"",MAX(0,TODAY()-E71))</x:f>
      </x:c>
      <x:c r="J71" t="str">
        <x:f>IF(I71="","",IF(I71=0,"Current",IF(I71&lt;=30,"1-30",IF(I71&lt;=60,"31-60",IF(I71&lt;=90,"61-90","90+")))))</x:f>
      </x:c>
    </x:row>
    <x:row r="72">
      <x:c r="D72" s="10"/>
      <x:c r="E72" s="10"/>
      <x:c r="F72" s="14"/>
      <x:c r="G72" s="10"/>
      <x:c r="I72" t="str">
        <x:f>IF(OR(E72="",F72&lt;=0),"",MAX(0,TODAY()-E72))</x:f>
      </x:c>
      <x:c r="J72" t="str">
        <x:f>IF(I72="","",IF(I72=0,"Current",IF(I72&lt;=30,"1-30",IF(I72&lt;=60,"31-60",IF(I72&lt;=90,"61-90","90+")))))</x:f>
      </x:c>
    </x:row>
    <x:row r="73">
      <x:c r="D73" s="10"/>
      <x:c r="E73" s="10"/>
      <x:c r="F73" s="14"/>
      <x:c r="G73" s="10"/>
      <x:c r="I73" t="str">
        <x:f>IF(OR(E73="",F73&lt;=0),"",MAX(0,TODAY()-E73))</x:f>
      </x:c>
      <x:c r="J73" t="str">
        <x:f>IF(I73="","",IF(I73=0,"Current",IF(I73&lt;=30,"1-30",IF(I73&lt;=60,"31-60",IF(I73&lt;=90,"61-90","90+")))))</x:f>
      </x:c>
    </x:row>
    <x:row r="74">
      <x:c r="D74" s="10"/>
      <x:c r="E74" s="10"/>
      <x:c r="F74" s="14"/>
      <x:c r="G74" s="10"/>
      <x:c r="I74" t="str">
        <x:f>IF(OR(E74="",F74&lt;=0),"",MAX(0,TODAY()-E74))</x:f>
      </x:c>
      <x:c r="J74" t="str">
        <x:f>IF(I74="","",IF(I74=0,"Current",IF(I74&lt;=30,"1-30",IF(I74&lt;=60,"31-60",IF(I74&lt;=90,"61-90","90+")))))</x:f>
      </x:c>
    </x:row>
    <x:row r="75">
      <x:c r="D75" s="10"/>
      <x:c r="E75" s="10"/>
      <x:c r="F75" s="14"/>
      <x:c r="G75" s="10"/>
      <x:c r="I75" t="str">
        <x:f>IF(OR(E75="",F75&lt;=0),"",MAX(0,TODAY()-E75))</x:f>
      </x:c>
      <x:c r="J75" t="str">
        <x:f>IF(I75="","",IF(I75=0,"Current",IF(I75&lt;=30,"1-30",IF(I75&lt;=60,"31-60",IF(I75&lt;=90,"61-90","90+")))))</x:f>
      </x:c>
    </x:row>
    <x:row r="76">
      <x:c r="D76" s="10"/>
      <x:c r="E76" s="10"/>
      <x:c r="F76" s="14"/>
      <x:c r="G76" s="10"/>
      <x:c r="I76" t="str">
        <x:f>IF(OR(E76="",F76&lt;=0),"",MAX(0,TODAY()-E76))</x:f>
      </x:c>
      <x:c r="J76" t="str">
        <x:f>IF(I76="","",IF(I76=0,"Current",IF(I76&lt;=30,"1-30",IF(I76&lt;=60,"31-60",IF(I76&lt;=90,"61-90","90+")))))</x:f>
      </x:c>
    </x:row>
    <x:row r="77">
      <x:c r="D77" s="10"/>
      <x:c r="E77" s="10"/>
      <x:c r="F77" s="14"/>
      <x:c r="G77" s="10"/>
      <x:c r="I77" t="str">
        <x:f>IF(OR(E77="",F77&lt;=0),"",MAX(0,TODAY()-E77))</x:f>
      </x:c>
      <x:c r="J77" t="str">
        <x:f>IF(I77="","",IF(I77=0,"Current",IF(I77&lt;=30,"1-30",IF(I77&lt;=60,"31-60",IF(I77&lt;=90,"61-90","90+")))))</x:f>
      </x:c>
    </x:row>
    <x:row r="78">
      <x:c r="D78" s="10"/>
      <x:c r="E78" s="10"/>
      <x:c r="F78" s="14"/>
      <x:c r="G78" s="10"/>
      <x:c r="I78" t="str">
        <x:f>IF(OR(E78="",F78&lt;=0),"",MAX(0,TODAY()-E78))</x:f>
      </x:c>
      <x:c r="J78" t="str">
        <x:f>IF(I78="","",IF(I78=0,"Current",IF(I78&lt;=30,"1-30",IF(I78&lt;=60,"31-60",IF(I78&lt;=90,"61-90","90+")))))</x:f>
      </x:c>
    </x:row>
    <x:row r="79">
      <x:c r="D79" s="10"/>
      <x:c r="E79" s="10"/>
      <x:c r="F79" s="14"/>
      <x:c r="G79" s="10"/>
      <x:c r="I79" t="str">
        <x:f>IF(OR(E79="",F79&lt;=0),"",MAX(0,TODAY()-E79))</x:f>
      </x:c>
      <x:c r="J79" t="str">
        <x:f>IF(I79="","",IF(I79=0,"Current",IF(I79&lt;=30,"1-30",IF(I79&lt;=60,"31-60",IF(I79&lt;=90,"61-90","90+")))))</x:f>
      </x:c>
    </x:row>
    <x:row r="80">
      <x:c r="D80" s="10"/>
      <x:c r="E80" s="10"/>
      <x:c r="F80" s="14"/>
      <x:c r="G80" s="10"/>
      <x:c r="I80" t="str">
        <x:f>IF(OR(E80="",F80&lt;=0),"",MAX(0,TODAY()-E80))</x:f>
      </x:c>
      <x:c r="J80" t="str">
        <x:f>IF(I80="","",IF(I80=0,"Current",IF(I80&lt;=30,"1-30",IF(I80&lt;=60,"31-60",IF(I80&lt;=90,"61-90","90+")))))</x:f>
      </x:c>
    </x:row>
    <x:row r="81">
      <x:c r="D81" s="10"/>
      <x:c r="E81" s="10"/>
      <x:c r="F81" s="14"/>
      <x:c r="G81" s="10"/>
      <x:c r="I81" t="str">
        <x:f>IF(OR(E81="",F81&lt;=0),"",MAX(0,TODAY()-E81))</x:f>
      </x:c>
      <x:c r="J81" t="str">
        <x:f>IF(I81="","",IF(I81=0,"Current",IF(I81&lt;=30,"1-30",IF(I81&lt;=60,"31-60",IF(I81&lt;=90,"61-90","90+")))))</x:f>
      </x:c>
    </x:row>
    <x:row r="82">
      <x:c r="D82" s="10"/>
      <x:c r="E82" s="10"/>
      <x:c r="F82" s="14"/>
      <x:c r="G82" s="10"/>
      <x:c r="I82" t="str">
        <x:f>IF(OR(E82="",F82&lt;=0),"",MAX(0,TODAY()-E82))</x:f>
      </x:c>
      <x:c r="J82" t="str">
        <x:f>IF(I82="","",IF(I82=0,"Current",IF(I82&lt;=30,"1-30",IF(I82&lt;=60,"31-60",IF(I82&lt;=90,"61-90","90+")))))</x:f>
      </x:c>
    </x:row>
    <x:row r="83">
      <x:c r="D83" s="10"/>
      <x:c r="E83" s="10"/>
      <x:c r="F83" s="14"/>
      <x:c r="G83" s="10"/>
      <x:c r="I83" t="str">
        <x:f>IF(OR(E83="",F83&lt;=0),"",MAX(0,TODAY()-E83))</x:f>
      </x:c>
      <x:c r="J83" t="str">
        <x:f>IF(I83="","",IF(I83=0,"Current",IF(I83&lt;=30,"1-30",IF(I83&lt;=60,"31-60",IF(I83&lt;=90,"61-90","90+")))))</x:f>
      </x:c>
    </x:row>
    <x:row r="84">
      <x:c r="D84" s="10"/>
      <x:c r="E84" s="10"/>
      <x:c r="F84" s="14"/>
      <x:c r="G84" s="10"/>
      <x:c r="I84" t="str">
        <x:f>IF(OR(E84="",F84&lt;=0),"",MAX(0,TODAY()-E84))</x:f>
      </x:c>
      <x:c r="J84" t="str">
        <x:f>IF(I84="","",IF(I84=0,"Current",IF(I84&lt;=30,"1-30",IF(I84&lt;=60,"31-60",IF(I84&lt;=90,"61-90","90+")))))</x:f>
      </x:c>
    </x:row>
    <x:row r="85">
      <x:c r="D85" s="10"/>
      <x:c r="E85" s="10"/>
      <x:c r="F85" s="14"/>
      <x:c r="G85" s="10"/>
      <x:c r="I85" t="str">
        <x:f>IF(OR(E85="",F85&lt;=0),"",MAX(0,TODAY()-E85))</x:f>
      </x:c>
      <x:c r="J85" t="str">
        <x:f>IF(I85="","",IF(I85=0,"Current",IF(I85&lt;=30,"1-30",IF(I85&lt;=60,"31-60",IF(I85&lt;=90,"61-90","90+")))))</x:f>
      </x:c>
    </x:row>
    <x:row r="86">
      <x:c r="D86" s="10"/>
      <x:c r="E86" s="10"/>
      <x:c r="F86" s="14"/>
      <x:c r="G86" s="10"/>
      <x:c r="I86" t="str">
        <x:f>IF(OR(E86="",F86&lt;=0),"",MAX(0,TODAY()-E86))</x:f>
      </x:c>
      <x:c r="J86" t="str">
        <x:f>IF(I86="","",IF(I86=0,"Current",IF(I86&lt;=30,"1-30",IF(I86&lt;=60,"31-60",IF(I86&lt;=90,"61-90","90+")))))</x:f>
      </x:c>
    </x:row>
    <x:row r="87">
      <x:c r="D87" s="10"/>
      <x:c r="E87" s="10"/>
      <x:c r="F87" s="14"/>
      <x:c r="G87" s="10"/>
      <x:c r="I87" t="str">
        <x:f>IF(OR(E87="",F87&lt;=0),"",MAX(0,TODAY()-E87))</x:f>
      </x:c>
      <x:c r="J87" t="str">
        <x:f>IF(I87="","",IF(I87=0,"Current",IF(I87&lt;=30,"1-30",IF(I87&lt;=60,"31-60",IF(I87&lt;=90,"61-90","90+")))))</x:f>
      </x:c>
    </x:row>
    <x:row r="88">
      <x:c r="D88" s="10"/>
      <x:c r="E88" s="10"/>
      <x:c r="F88" s="14"/>
      <x:c r="G88" s="10"/>
      <x:c r="I88" t="str">
        <x:f>IF(OR(E88="",F88&lt;=0),"",MAX(0,TODAY()-E88))</x:f>
      </x:c>
      <x:c r="J88" t="str">
        <x:f>IF(I88="","",IF(I88=0,"Current",IF(I88&lt;=30,"1-30",IF(I88&lt;=60,"31-60",IF(I88&lt;=90,"61-90","90+")))))</x:f>
      </x:c>
    </x:row>
    <x:row r="89">
      <x:c r="D89" s="10"/>
      <x:c r="E89" s="10"/>
      <x:c r="F89" s="14"/>
      <x:c r="G89" s="10"/>
      <x:c r="I89" t="str">
        <x:f>IF(OR(E89="",F89&lt;=0),"",MAX(0,TODAY()-E89))</x:f>
      </x:c>
      <x:c r="J89" t="str">
        <x:f>IF(I89="","",IF(I89=0,"Current",IF(I89&lt;=30,"1-30",IF(I89&lt;=60,"31-60",IF(I89&lt;=90,"61-90","90+")))))</x:f>
      </x:c>
    </x:row>
    <x:row r="90">
      <x:c r="D90" s="10"/>
      <x:c r="E90" s="10"/>
      <x:c r="F90" s="14"/>
      <x:c r="G90" s="10"/>
      <x:c r="I90" t="str">
        <x:f>IF(OR(E90="",F90&lt;=0),"",MAX(0,TODAY()-E90))</x:f>
      </x:c>
      <x:c r="J90" t="str">
        <x:f>IF(I90="","",IF(I90=0,"Current",IF(I90&lt;=30,"1-30",IF(I90&lt;=60,"31-60",IF(I90&lt;=90,"61-90","90+")))))</x:f>
      </x:c>
    </x:row>
    <x:row r="91">
      <x:c r="D91" s="10"/>
      <x:c r="E91" s="10"/>
      <x:c r="F91" s="14"/>
      <x:c r="G91" s="10"/>
      <x:c r="I91" t="str">
        <x:f>IF(OR(E91="",F91&lt;=0),"",MAX(0,TODAY()-E91))</x:f>
      </x:c>
      <x:c r="J91" t="str">
        <x:f>IF(I91="","",IF(I91=0,"Current",IF(I91&lt;=30,"1-30",IF(I91&lt;=60,"31-60",IF(I91&lt;=90,"61-90","90+")))))</x:f>
      </x:c>
    </x:row>
    <x:row r="92">
      <x:c r="D92" s="10"/>
      <x:c r="E92" s="10"/>
      <x:c r="F92" s="14"/>
      <x:c r="G92" s="10"/>
      <x:c r="I92" t="str">
        <x:f>IF(OR(E92="",F92&lt;=0),"",MAX(0,TODAY()-E92))</x:f>
      </x:c>
      <x:c r="J92" t="str">
        <x:f>IF(I92="","",IF(I92=0,"Current",IF(I92&lt;=30,"1-30",IF(I92&lt;=60,"31-60",IF(I92&lt;=90,"61-90","90+")))))</x:f>
      </x:c>
    </x:row>
    <x:row r="93">
      <x:c r="D93" s="10"/>
      <x:c r="E93" s="10"/>
      <x:c r="F93" s="14"/>
      <x:c r="G93" s="10"/>
      <x:c r="I93" t="str">
        <x:f>IF(OR(E93="",F93&lt;=0),"",MAX(0,TODAY()-E93))</x:f>
      </x:c>
      <x:c r="J93" t="str">
        <x:f>IF(I93="","",IF(I93=0,"Current",IF(I93&lt;=30,"1-30",IF(I93&lt;=60,"31-60",IF(I93&lt;=90,"61-90","90+")))))</x:f>
      </x:c>
    </x:row>
    <x:row r="94">
      <x:c r="D94" s="10"/>
      <x:c r="E94" s="10"/>
      <x:c r="F94" s="14"/>
      <x:c r="G94" s="10"/>
      <x:c r="I94" t="str">
        <x:f>IF(OR(E94="",F94&lt;=0),"",MAX(0,TODAY()-E94))</x:f>
      </x:c>
      <x:c r="J94" t="str">
        <x:f>IF(I94="","",IF(I94=0,"Current",IF(I94&lt;=30,"1-30",IF(I94&lt;=60,"31-60",IF(I94&lt;=90,"61-90","90+")))))</x:f>
      </x:c>
    </x:row>
    <x:row r="95">
      <x:c r="D95" s="10"/>
      <x:c r="E95" s="10"/>
      <x:c r="F95" s="14"/>
      <x:c r="G95" s="10"/>
      <x:c r="I95" t="str">
        <x:f>IF(OR(E95="",F95&lt;=0),"",MAX(0,TODAY()-E95))</x:f>
      </x:c>
      <x:c r="J95" t="str">
        <x:f>IF(I95="","",IF(I95=0,"Current",IF(I95&lt;=30,"1-30",IF(I95&lt;=60,"31-60",IF(I95&lt;=90,"61-90","90+")))))</x:f>
      </x:c>
    </x:row>
    <x:row r="96">
      <x:c r="D96" s="10"/>
      <x:c r="E96" s="10"/>
      <x:c r="F96" s="14"/>
      <x:c r="G96" s="10"/>
      <x:c r="I96" t="str">
        <x:f>IF(OR(E96="",F96&lt;=0),"",MAX(0,TODAY()-E96))</x:f>
      </x:c>
      <x:c r="J96" t="str">
        <x:f>IF(I96="","",IF(I96=0,"Current",IF(I96&lt;=30,"1-30",IF(I96&lt;=60,"31-60",IF(I96&lt;=90,"61-90","90+")))))</x:f>
      </x:c>
    </x:row>
    <x:row r="97">
      <x:c r="D97" s="10"/>
      <x:c r="E97" s="10"/>
      <x:c r="F97" s="14"/>
      <x:c r="G97" s="10"/>
      <x:c r="I97" t="str">
        <x:f>IF(OR(E97="",F97&lt;=0),"",MAX(0,TODAY()-E97))</x:f>
      </x:c>
      <x:c r="J97" t="str">
        <x:f>IF(I97="","",IF(I97=0,"Current",IF(I97&lt;=30,"1-30",IF(I97&lt;=60,"31-60",IF(I97&lt;=90,"61-90","90+")))))</x:f>
      </x:c>
    </x:row>
    <x:row r="98">
      <x:c r="D98" s="10"/>
      <x:c r="E98" s="10"/>
      <x:c r="F98" s="14"/>
      <x:c r="G98" s="10"/>
      <x:c r="I98" t="str">
        <x:f>IF(OR(E98="",F98&lt;=0),"",MAX(0,TODAY()-E98))</x:f>
      </x:c>
      <x:c r="J98" t="str">
        <x:f>IF(I98="","",IF(I98=0,"Current",IF(I98&lt;=30,"1-30",IF(I98&lt;=60,"31-60",IF(I98&lt;=90,"61-90","90+")))))</x:f>
      </x:c>
    </x:row>
    <x:row r="99">
      <x:c r="D99" s="10"/>
      <x:c r="E99" s="10"/>
      <x:c r="F99" s="14"/>
      <x:c r="G99" s="10"/>
      <x:c r="I99" t="str">
        <x:f>IF(OR(E99="",F99&lt;=0),"",MAX(0,TODAY()-E99))</x:f>
      </x:c>
      <x:c r="J99" t="str">
        <x:f>IF(I99="","",IF(I99=0,"Current",IF(I99&lt;=30,"1-30",IF(I99&lt;=60,"31-60",IF(I99&lt;=90,"61-90","90+")))))</x:f>
      </x:c>
    </x:row>
    <x:row r="100">
      <x:c r="D100" s="10"/>
      <x:c r="E100" s="10"/>
      <x:c r="F100" s="14"/>
      <x:c r="G100" s="10"/>
      <x:c r="I100" t="str">
        <x:f>IF(OR(E100="",F100&lt;=0),"",MAX(0,TODAY()-E100))</x:f>
      </x:c>
      <x:c r="J100" t="str">
        <x:f>IF(I100="","",IF(I100=0,"Current",IF(I100&lt;=30,"1-30",IF(I100&lt;=60,"31-60",IF(I100&lt;=90,"61-90","90+")))))</x:f>
      </x:c>
    </x:row>
    <x:row r="101">
      <x:c r="D101" s="10"/>
      <x:c r="E101" s="10"/>
      <x:c r="F101" s="14"/>
      <x:c r="G101" s="10"/>
      <x:c r="I101" t="str">
        <x:f>IF(OR(E101="",F101&lt;=0),"",MAX(0,TODAY()-E101))</x:f>
      </x:c>
      <x:c r="J101" t="str">
        <x:f>IF(I101="","",IF(I101=0,"Current",IF(I101&lt;=30,"1-30",IF(I101&lt;=60,"31-60",IF(I101&lt;=90,"61-90","90+")))))</x:f>
      </x:c>
    </x:row>
    <x:row r="102">
      <x:c r="D102" s="10"/>
      <x:c r="E102" s="10"/>
      <x:c r="F102" s="14"/>
      <x:c r="G102" s="10"/>
      <x:c r="I102" t="str">
        <x:f>IF(OR(E102="",F102&lt;=0),"",MAX(0,TODAY()-E102))</x:f>
      </x:c>
      <x:c r="J102" t="str">
        <x:f>IF(I102="","",IF(I102=0,"Current",IF(I102&lt;=30,"1-30",IF(I102&lt;=60,"31-60",IF(I102&lt;=90,"61-90","90+")))))</x:f>
      </x:c>
    </x:row>
    <x:row r="103">
      <x:c r="D103" s="10"/>
      <x:c r="E103" s="10"/>
      <x:c r="F103" s="14"/>
      <x:c r="G103" s="10"/>
      <x:c r="I103" t="str">
        <x:f>IF(OR(E103="",F103&lt;=0),"",MAX(0,TODAY()-E103))</x:f>
      </x:c>
      <x:c r="J103" t="str">
        <x:f>IF(I103="","",IF(I103=0,"Current",IF(I103&lt;=30,"1-30",IF(I103&lt;=60,"31-60",IF(I103&lt;=90,"61-90","90+")))))</x:f>
      </x:c>
    </x:row>
    <x:row r="104">
      <x:c r="D104" s="10"/>
      <x:c r="E104" s="10"/>
      <x:c r="F104" s="14"/>
      <x:c r="G104" s="10"/>
      <x:c r="I104" t="str">
        <x:f>IF(OR(E104="",F104&lt;=0),"",MAX(0,TODAY()-E104))</x:f>
      </x:c>
      <x:c r="J104" t="str">
        <x:f>IF(I104="","",IF(I104=0,"Current",IF(I104&lt;=30,"1-30",IF(I104&lt;=60,"31-60",IF(I104&lt;=90,"61-90","90+")))))</x:f>
      </x:c>
    </x:row>
  </x:sheetData>
  <x:mergeCells>
    <x:mergeCell ref="A1:K1"/>
    <x:mergeCell ref="A2:K2"/>
  </x:mergeCells>
  <x:pageMargins left="0.7" right="0.7" top="0.75" bottom="0.75" header="0.3" footer="0.3"/>
</x:worksheet>
</file>

<file path=xl/worksheets/sheet47.xml><?xml version="1.0" encoding="utf-8"?>
<x:worksheet xmlns:x="http://schemas.openxmlformats.org/spreadsheetml/2006/main">
  <x:sheetViews>
    <x:sheetView showGridLines="0" workbookViewId="0"/>
  </x:sheetViews>
  <x:sheetFormatPr defaultRowHeight="15"/>
  <x:cols>
    <x:col min="1" max="1" width="14" hidden="0" customWidth="1"/>
    <x:col min="2" max="2" width="24" hidden="0" customWidth="1"/>
    <x:col min="3" max="3" width="18" hidden="0" customWidth="1"/>
    <x:col min="4" max="4" width="13" hidden="0" customWidth="1"/>
    <x:col min="5" max="5" width="13" hidden="0" customWidth="1"/>
    <x:col min="6" max="6" width="16" hidden="0" customWidth="1"/>
    <x:col min="7" max="7" width="14" hidden="0" customWidth="1"/>
    <x:col min="8" max="8" width="12" hidden="0" customWidth="1"/>
    <x:col min="9" max="9" width="12" hidden="0" customWidth="1"/>
    <x:col min="10" max="10" width="16" hidden="0" customWidth="1"/>
    <x:col min="11" max="11" width="14" hidden="0" customWidth="1"/>
  </x:cols>
  <x:sheetData>
    <x:row r="1">
      <x:c r="A1" s="2" t="str">
        <x:v>Accounts Payable Ageing</x:v>
      </x:c>
    </x:row>
    <x:row r="2">
      <x:c r="A2" s="5" t="str">
        <x:v>Enter approved source data only. Formula/control columns should not be overwritten.</x:v>
      </x:c>
    </x:row>
    <x:row r="4">
      <x:c r="A4" s="9" t="str">
        <x:v>Supplier ID</x:v>
      </x:c>
      <x:c r="B4" s="9" t="str">
        <x:v>Supplier</x:v>
      </x:c>
      <x:c r="C4" s="9" t="str">
        <x:v>Invoice No</x:v>
      </x:c>
      <x:c r="D4" s="9" t="str">
        <x:v>Invoice Date</x:v>
      </x:c>
      <x:c r="E4" s="9" t="str">
        <x:v>Due Date</x:v>
      </x:c>
      <x:c r="F4" s="9" t="str">
        <x:v>Outstanding</x:v>
      </x:c>
      <x:c r="G4" s="9" t="str">
        <x:v>Payment Date</x:v>
      </x:c>
      <x:c r="H4" s="9" t="str">
        <x:v>Credit Days</x:v>
      </x:c>
      <x:c r="I4" s="9" t="str">
        <x:v>Ageing Days</x:v>
      </x:c>
      <x:c r="J4" s="9" t="str">
        <x:v>Ageing Bucket</x:v>
      </x:c>
      <x:c r="K4" s="9" t="str">
        <x:v>Status</x:v>
      </x:c>
    </x:row>
    <x:row r="5">
      <x:c r="D5" s="10"/>
      <x:c r="E5" s="10"/>
      <x:c r="F5" s="14"/>
      <x:c r="G5" s="10"/>
      <x:c r="I5" t="str">
        <x:f>IF(OR(E5="",F5&lt;=0),"",MAX(0,TODAY()-E5))</x:f>
      </x:c>
      <x:c r="J5" t="str">
        <x:f>IF(I5="","",IF(I5=0,"Current",IF(I5&lt;=30,"1-30",IF(I5&lt;=60,"31-60",IF(I5&lt;=90,"61-90","90+")))))</x:f>
      </x:c>
    </x:row>
    <x:row r="6">
      <x:c r="D6" s="10"/>
      <x:c r="E6" s="10"/>
      <x:c r="F6" s="14"/>
      <x:c r="G6" s="10"/>
      <x:c r="I6" t="str">
        <x:f>IF(OR(E6="",F6&lt;=0),"",MAX(0,TODAY()-E6))</x:f>
      </x:c>
      <x:c r="J6" t="str">
        <x:f>IF(I6="","",IF(I6=0,"Current",IF(I6&lt;=30,"1-30",IF(I6&lt;=60,"31-60",IF(I6&lt;=90,"61-90","90+")))))</x:f>
      </x:c>
    </x:row>
    <x:row r="7">
      <x:c r="D7" s="10"/>
      <x:c r="E7" s="10"/>
      <x:c r="F7" s="14"/>
      <x:c r="G7" s="10"/>
      <x:c r="I7" t="str">
        <x:f>IF(OR(E7="",F7&lt;=0),"",MAX(0,TODAY()-E7))</x:f>
      </x:c>
      <x:c r="J7" t="str">
        <x:f>IF(I7="","",IF(I7=0,"Current",IF(I7&lt;=30,"1-30",IF(I7&lt;=60,"31-60",IF(I7&lt;=90,"61-90","90+")))))</x:f>
      </x:c>
    </x:row>
    <x:row r="8">
      <x:c r="D8" s="10"/>
      <x:c r="E8" s="10"/>
      <x:c r="F8" s="14"/>
      <x:c r="G8" s="10"/>
      <x:c r="I8" t="str">
        <x:f>IF(OR(E8="",F8&lt;=0),"",MAX(0,TODAY()-E8))</x:f>
      </x:c>
      <x:c r="J8" t="str">
        <x:f>IF(I8="","",IF(I8=0,"Current",IF(I8&lt;=30,"1-30",IF(I8&lt;=60,"31-60",IF(I8&lt;=90,"61-90","90+")))))</x:f>
      </x:c>
    </x:row>
    <x:row r="9">
      <x:c r="D9" s="10"/>
      <x:c r="E9" s="10"/>
      <x:c r="F9" s="14"/>
      <x:c r="G9" s="10"/>
      <x:c r="I9" t="str">
        <x:f>IF(OR(E9="",F9&lt;=0),"",MAX(0,TODAY()-E9))</x:f>
      </x:c>
      <x:c r="J9" t="str">
        <x:f>IF(I9="","",IF(I9=0,"Current",IF(I9&lt;=30,"1-30",IF(I9&lt;=60,"31-60",IF(I9&lt;=90,"61-90","90+")))))</x:f>
      </x:c>
    </x:row>
    <x:row r="10">
      <x:c r="D10" s="10"/>
      <x:c r="E10" s="10"/>
      <x:c r="F10" s="14"/>
      <x:c r="G10" s="10"/>
      <x:c r="I10" t="str">
        <x:f>IF(OR(E10="",F10&lt;=0),"",MAX(0,TODAY()-E10))</x:f>
      </x:c>
      <x:c r="J10" t="str">
        <x:f>IF(I10="","",IF(I10=0,"Current",IF(I10&lt;=30,"1-30",IF(I10&lt;=60,"31-60",IF(I10&lt;=90,"61-90","90+")))))</x:f>
      </x:c>
    </x:row>
    <x:row r="11">
      <x:c r="D11" s="10"/>
      <x:c r="E11" s="10"/>
      <x:c r="F11" s="14"/>
      <x:c r="G11" s="10"/>
      <x:c r="I11" t="str">
        <x:f>IF(OR(E11="",F11&lt;=0),"",MAX(0,TODAY()-E11))</x:f>
      </x:c>
      <x:c r="J11" t="str">
        <x:f>IF(I11="","",IF(I11=0,"Current",IF(I11&lt;=30,"1-30",IF(I11&lt;=60,"31-60",IF(I11&lt;=90,"61-90","90+")))))</x:f>
      </x:c>
    </x:row>
    <x:row r="12">
      <x:c r="D12" s="10"/>
      <x:c r="E12" s="10"/>
      <x:c r="F12" s="14"/>
      <x:c r="G12" s="10"/>
      <x:c r="I12" t="str">
        <x:f>IF(OR(E12="",F12&lt;=0),"",MAX(0,TODAY()-E12))</x:f>
      </x:c>
      <x:c r="J12" t="str">
        <x:f>IF(I12="","",IF(I12=0,"Current",IF(I12&lt;=30,"1-30",IF(I12&lt;=60,"31-60",IF(I12&lt;=90,"61-90","90+")))))</x:f>
      </x:c>
    </x:row>
    <x:row r="13">
      <x:c r="D13" s="10"/>
      <x:c r="E13" s="10"/>
      <x:c r="F13" s="14"/>
      <x:c r="G13" s="10"/>
      <x:c r="I13" t="str">
        <x:f>IF(OR(E13="",F13&lt;=0),"",MAX(0,TODAY()-E13))</x:f>
      </x:c>
      <x:c r="J13" t="str">
        <x:f>IF(I13="","",IF(I13=0,"Current",IF(I13&lt;=30,"1-30",IF(I13&lt;=60,"31-60",IF(I13&lt;=90,"61-90","90+")))))</x:f>
      </x:c>
    </x:row>
    <x:row r="14">
      <x:c r="D14" s="10"/>
      <x:c r="E14" s="10"/>
      <x:c r="F14" s="14"/>
      <x:c r="G14" s="10"/>
      <x:c r="I14" t="str">
        <x:f>IF(OR(E14="",F14&lt;=0),"",MAX(0,TODAY()-E14))</x:f>
      </x:c>
      <x:c r="J14" t="str">
        <x:f>IF(I14="","",IF(I14=0,"Current",IF(I14&lt;=30,"1-30",IF(I14&lt;=60,"31-60",IF(I14&lt;=90,"61-90","90+")))))</x:f>
      </x:c>
    </x:row>
    <x:row r="15">
      <x:c r="D15" s="10"/>
      <x:c r="E15" s="10"/>
      <x:c r="F15" s="14"/>
      <x:c r="G15" s="10"/>
      <x:c r="I15" t="str">
        <x:f>IF(OR(E15="",F15&lt;=0),"",MAX(0,TODAY()-E15))</x:f>
      </x:c>
      <x:c r="J15" t="str">
        <x:f>IF(I15="","",IF(I15=0,"Current",IF(I15&lt;=30,"1-30",IF(I15&lt;=60,"31-60",IF(I15&lt;=90,"61-90","90+")))))</x:f>
      </x:c>
    </x:row>
    <x:row r="16">
      <x:c r="D16" s="10"/>
      <x:c r="E16" s="10"/>
      <x:c r="F16" s="14"/>
      <x:c r="G16" s="10"/>
      <x:c r="I16" t="str">
        <x:f>IF(OR(E16="",F16&lt;=0),"",MAX(0,TODAY()-E16))</x:f>
      </x:c>
      <x:c r="J16" t="str">
        <x:f>IF(I16="","",IF(I16=0,"Current",IF(I16&lt;=30,"1-30",IF(I16&lt;=60,"31-60",IF(I16&lt;=90,"61-90","90+")))))</x:f>
      </x:c>
    </x:row>
    <x:row r="17">
      <x:c r="D17" s="10"/>
      <x:c r="E17" s="10"/>
      <x:c r="F17" s="14"/>
      <x:c r="G17" s="10"/>
      <x:c r="I17" t="str">
        <x:f>IF(OR(E17="",F17&lt;=0),"",MAX(0,TODAY()-E17))</x:f>
      </x:c>
      <x:c r="J17" t="str">
        <x:f>IF(I17="","",IF(I17=0,"Current",IF(I17&lt;=30,"1-30",IF(I17&lt;=60,"31-60",IF(I17&lt;=90,"61-90","90+")))))</x:f>
      </x:c>
    </x:row>
    <x:row r="18">
      <x:c r="D18" s="10"/>
      <x:c r="E18" s="10"/>
      <x:c r="F18" s="14"/>
      <x:c r="G18" s="10"/>
      <x:c r="I18" t="str">
        <x:f>IF(OR(E18="",F18&lt;=0),"",MAX(0,TODAY()-E18))</x:f>
      </x:c>
      <x:c r="J18" t="str">
        <x:f>IF(I18="","",IF(I18=0,"Current",IF(I18&lt;=30,"1-30",IF(I18&lt;=60,"31-60",IF(I18&lt;=90,"61-90","90+")))))</x:f>
      </x:c>
    </x:row>
    <x:row r="19">
      <x:c r="D19" s="10"/>
      <x:c r="E19" s="10"/>
      <x:c r="F19" s="14"/>
      <x:c r="G19" s="10"/>
      <x:c r="I19" t="str">
        <x:f>IF(OR(E19="",F19&lt;=0),"",MAX(0,TODAY()-E19))</x:f>
      </x:c>
      <x:c r="J19" t="str">
        <x:f>IF(I19="","",IF(I19=0,"Current",IF(I19&lt;=30,"1-30",IF(I19&lt;=60,"31-60",IF(I19&lt;=90,"61-90","90+")))))</x:f>
      </x:c>
    </x:row>
    <x:row r="20">
      <x:c r="D20" s="10"/>
      <x:c r="E20" s="10"/>
      <x:c r="F20" s="14"/>
      <x:c r="G20" s="10"/>
      <x:c r="I20" t="str">
        <x:f>IF(OR(E20="",F20&lt;=0),"",MAX(0,TODAY()-E20))</x:f>
      </x:c>
      <x:c r="J20" t="str">
        <x:f>IF(I20="","",IF(I20=0,"Current",IF(I20&lt;=30,"1-30",IF(I20&lt;=60,"31-60",IF(I20&lt;=90,"61-90","90+")))))</x:f>
      </x:c>
    </x:row>
    <x:row r="21">
      <x:c r="D21" s="10"/>
      <x:c r="E21" s="10"/>
      <x:c r="F21" s="14"/>
      <x:c r="G21" s="10"/>
      <x:c r="I21" t="str">
        <x:f>IF(OR(E21="",F21&lt;=0),"",MAX(0,TODAY()-E21))</x:f>
      </x:c>
      <x:c r="J21" t="str">
        <x:f>IF(I21="","",IF(I21=0,"Current",IF(I21&lt;=30,"1-30",IF(I21&lt;=60,"31-60",IF(I21&lt;=90,"61-90","90+")))))</x:f>
      </x:c>
    </x:row>
    <x:row r="22">
      <x:c r="D22" s="10"/>
      <x:c r="E22" s="10"/>
      <x:c r="F22" s="14"/>
      <x:c r="G22" s="10"/>
      <x:c r="I22" t="str">
        <x:f>IF(OR(E22="",F22&lt;=0),"",MAX(0,TODAY()-E22))</x:f>
      </x:c>
      <x:c r="J22" t="str">
        <x:f>IF(I22="","",IF(I22=0,"Current",IF(I22&lt;=30,"1-30",IF(I22&lt;=60,"31-60",IF(I22&lt;=90,"61-90","90+")))))</x:f>
      </x:c>
    </x:row>
    <x:row r="23">
      <x:c r="D23" s="10"/>
      <x:c r="E23" s="10"/>
      <x:c r="F23" s="14"/>
      <x:c r="G23" s="10"/>
      <x:c r="I23" t="str">
        <x:f>IF(OR(E23="",F23&lt;=0),"",MAX(0,TODAY()-E23))</x:f>
      </x:c>
      <x:c r="J23" t="str">
        <x:f>IF(I23="","",IF(I23=0,"Current",IF(I23&lt;=30,"1-30",IF(I23&lt;=60,"31-60",IF(I23&lt;=90,"61-90","90+")))))</x:f>
      </x:c>
    </x:row>
    <x:row r="24">
      <x:c r="D24" s="10"/>
      <x:c r="E24" s="10"/>
      <x:c r="F24" s="14"/>
      <x:c r="G24" s="10"/>
      <x:c r="I24" t="str">
        <x:f>IF(OR(E24="",F24&lt;=0),"",MAX(0,TODAY()-E24))</x:f>
      </x:c>
      <x:c r="J24" t="str">
        <x:f>IF(I24="","",IF(I24=0,"Current",IF(I24&lt;=30,"1-30",IF(I24&lt;=60,"31-60",IF(I24&lt;=90,"61-90","90+")))))</x:f>
      </x:c>
    </x:row>
    <x:row r="25">
      <x:c r="D25" s="10"/>
      <x:c r="E25" s="10"/>
      <x:c r="F25" s="14"/>
      <x:c r="G25" s="10"/>
      <x:c r="I25" t="str">
        <x:f>IF(OR(E25="",F25&lt;=0),"",MAX(0,TODAY()-E25))</x:f>
      </x:c>
      <x:c r="J25" t="str">
        <x:f>IF(I25="","",IF(I25=0,"Current",IF(I25&lt;=30,"1-30",IF(I25&lt;=60,"31-60",IF(I25&lt;=90,"61-90","90+")))))</x:f>
      </x:c>
    </x:row>
    <x:row r="26">
      <x:c r="D26" s="10"/>
      <x:c r="E26" s="10"/>
      <x:c r="F26" s="14"/>
      <x:c r="G26" s="10"/>
      <x:c r="I26" t="str">
        <x:f>IF(OR(E26="",F26&lt;=0),"",MAX(0,TODAY()-E26))</x:f>
      </x:c>
      <x:c r="J26" t="str">
        <x:f>IF(I26="","",IF(I26=0,"Current",IF(I26&lt;=30,"1-30",IF(I26&lt;=60,"31-60",IF(I26&lt;=90,"61-90","90+")))))</x:f>
      </x:c>
    </x:row>
    <x:row r="27">
      <x:c r="D27" s="10"/>
      <x:c r="E27" s="10"/>
      <x:c r="F27" s="14"/>
      <x:c r="G27" s="10"/>
      <x:c r="I27" t="str">
        <x:f>IF(OR(E27="",F27&lt;=0),"",MAX(0,TODAY()-E27))</x:f>
      </x:c>
      <x:c r="J27" t="str">
        <x:f>IF(I27="","",IF(I27=0,"Current",IF(I27&lt;=30,"1-30",IF(I27&lt;=60,"31-60",IF(I27&lt;=90,"61-90","90+")))))</x:f>
      </x:c>
    </x:row>
    <x:row r="28">
      <x:c r="D28" s="10"/>
      <x:c r="E28" s="10"/>
      <x:c r="F28" s="14"/>
      <x:c r="G28" s="10"/>
      <x:c r="I28" t="str">
        <x:f>IF(OR(E28="",F28&lt;=0),"",MAX(0,TODAY()-E28))</x:f>
      </x:c>
      <x:c r="J28" t="str">
        <x:f>IF(I28="","",IF(I28=0,"Current",IF(I28&lt;=30,"1-30",IF(I28&lt;=60,"31-60",IF(I28&lt;=90,"61-90","90+")))))</x:f>
      </x:c>
    </x:row>
    <x:row r="29">
      <x:c r="D29" s="10"/>
      <x:c r="E29" s="10"/>
      <x:c r="F29" s="14"/>
      <x:c r="G29" s="10"/>
      <x:c r="I29" t="str">
        <x:f>IF(OR(E29="",F29&lt;=0),"",MAX(0,TODAY()-E29))</x:f>
      </x:c>
      <x:c r="J29" t="str">
        <x:f>IF(I29="","",IF(I29=0,"Current",IF(I29&lt;=30,"1-30",IF(I29&lt;=60,"31-60",IF(I29&lt;=90,"61-90","90+")))))</x:f>
      </x:c>
    </x:row>
    <x:row r="30">
      <x:c r="D30" s="10"/>
      <x:c r="E30" s="10"/>
      <x:c r="F30" s="14"/>
      <x:c r="G30" s="10"/>
      <x:c r="I30" t="str">
        <x:f>IF(OR(E30="",F30&lt;=0),"",MAX(0,TODAY()-E30))</x:f>
      </x:c>
      <x:c r="J30" t="str">
        <x:f>IF(I30="","",IF(I30=0,"Current",IF(I30&lt;=30,"1-30",IF(I30&lt;=60,"31-60",IF(I30&lt;=90,"61-90","90+")))))</x:f>
      </x:c>
    </x:row>
    <x:row r="31">
      <x:c r="D31" s="10"/>
      <x:c r="E31" s="10"/>
      <x:c r="F31" s="14"/>
      <x:c r="G31" s="10"/>
      <x:c r="I31" t="str">
        <x:f>IF(OR(E31="",F31&lt;=0),"",MAX(0,TODAY()-E31))</x:f>
      </x:c>
      <x:c r="J31" t="str">
        <x:f>IF(I31="","",IF(I31=0,"Current",IF(I31&lt;=30,"1-30",IF(I31&lt;=60,"31-60",IF(I31&lt;=90,"61-90","90+")))))</x:f>
      </x:c>
    </x:row>
    <x:row r="32">
      <x:c r="D32" s="10"/>
      <x:c r="E32" s="10"/>
      <x:c r="F32" s="14"/>
      <x:c r="G32" s="10"/>
      <x:c r="I32" t="str">
        <x:f>IF(OR(E32="",F32&lt;=0),"",MAX(0,TODAY()-E32))</x:f>
      </x:c>
      <x:c r="J32" t="str">
        <x:f>IF(I32="","",IF(I32=0,"Current",IF(I32&lt;=30,"1-30",IF(I32&lt;=60,"31-60",IF(I32&lt;=90,"61-90","90+")))))</x:f>
      </x:c>
    </x:row>
    <x:row r="33">
      <x:c r="D33" s="10"/>
      <x:c r="E33" s="10"/>
      <x:c r="F33" s="14"/>
      <x:c r="G33" s="10"/>
      <x:c r="I33" t="str">
        <x:f>IF(OR(E33="",F33&lt;=0),"",MAX(0,TODAY()-E33))</x:f>
      </x:c>
      <x:c r="J33" t="str">
        <x:f>IF(I33="","",IF(I33=0,"Current",IF(I33&lt;=30,"1-30",IF(I33&lt;=60,"31-60",IF(I33&lt;=90,"61-90","90+")))))</x:f>
      </x:c>
    </x:row>
    <x:row r="34">
      <x:c r="D34" s="10"/>
      <x:c r="E34" s="10"/>
      <x:c r="F34" s="14"/>
      <x:c r="G34" s="10"/>
      <x:c r="I34" t="str">
        <x:f>IF(OR(E34="",F34&lt;=0),"",MAX(0,TODAY()-E34))</x:f>
      </x:c>
      <x:c r="J34" t="str">
        <x:f>IF(I34="","",IF(I34=0,"Current",IF(I34&lt;=30,"1-30",IF(I34&lt;=60,"31-60",IF(I34&lt;=90,"61-90","90+")))))</x:f>
      </x:c>
    </x:row>
    <x:row r="35">
      <x:c r="D35" s="10"/>
      <x:c r="E35" s="10"/>
      <x:c r="F35" s="14"/>
      <x:c r="G35" s="10"/>
      <x:c r="I35" t="str">
        <x:f>IF(OR(E35="",F35&lt;=0),"",MAX(0,TODAY()-E35))</x:f>
      </x:c>
      <x:c r="J35" t="str">
        <x:f>IF(I35="","",IF(I35=0,"Current",IF(I35&lt;=30,"1-30",IF(I35&lt;=60,"31-60",IF(I35&lt;=90,"61-90","90+")))))</x:f>
      </x:c>
    </x:row>
    <x:row r="36">
      <x:c r="D36" s="10"/>
      <x:c r="E36" s="10"/>
      <x:c r="F36" s="14"/>
      <x:c r="G36" s="10"/>
      <x:c r="I36" t="str">
        <x:f>IF(OR(E36="",F36&lt;=0),"",MAX(0,TODAY()-E36))</x:f>
      </x:c>
      <x:c r="J36" t="str">
        <x:f>IF(I36="","",IF(I36=0,"Current",IF(I36&lt;=30,"1-30",IF(I36&lt;=60,"31-60",IF(I36&lt;=90,"61-90","90+")))))</x:f>
      </x:c>
    </x:row>
    <x:row r="37">
      <x:c r="D37" s="10"/>
      <x:c r="E37" s="10"/>
      <x:c r="F37" s="14"/>
      <x:c r="G37" s="10"/>
      <x:c r="I37" t="str">
        <x:f>IF(OR(E37="",F37&lt;=0),"",MAX(0,TODAY()-E37))</x:f>
      </x:c>
      <x:c r="J37" t="str">
        <x:f>IF(I37="","",IF(I37=0,"Current",IF(I37&lt;=30,"1-30",IF(I37&lt;=60,"31-60",IF(I37&lt;=90,"61-90","90+")))))</x:f>
      </x:c>
    </x:row>
    <x:row r="38">
      <x:c r="D38" s="10"/>
      <x:c r="E38" s="10"/>
      <x:c r="F38" s="14"/>
      <x:c r="G38" s="10"/>
      <x:c r="I38" t="str">
        <x:f>IF(OR(E38="",F38&lt;=0),"",MAX(0,TODAY()-E38))</x:f>
      </x:c>
      <x:c r="J38" t="str">
        <x:f>IF(I38="","",IF(I38=0,"Current",IF(I38&lt;=30,"1-30",IF(I38&lt;=60,"31-60",IF(I38&lt;=90,"61-90","90+")))))</x:f>
      </x:c>
    </x:row>
    <x:row r="39">
      <x:c r="D39" s="10"/>
      <x:c r="E39" s="10"/>
      <x:c r="F39" s="14"/>
      <x:c r="G39" s="10"/>
      <x:c r="I39" t="str">
        <x:f>IF(OR(E39="",F39&lt;=0),"",MAX(0,TODAY()-E39))</x:f>
      </x:c>
      <x:c r="J39" t="str">
        <x:f>IF(I39="","",IF(I39=0,"Current",IF(I39&lt;=30,"1-30",IF(I39&lt;=60,"31-60",IF(I39&lt;=90,"61-90","90+")))))</x:f>
      </x:c>
    </x:row>
    <x:row r="40">
      <x:c r="D40" s="10"/>
      <x:c r="E40" s="10"/>
      <x:c r="F40" s="14"/>
      <x:c r="G40" s="10"/>
      <x:c r="I40" t="str">
        <x:f>IF(OR(E40="",F40&lt;=0),"",MAX(0,TODAY()-E40))</x:f>
      </x:c>
      <x:c r="J40" t="str">
        <x:f>IF(I40="","",IF(I40=0,"Current",IF(I40&lt;=30,"1-30",IF(I40&lt;=60,"31-60",IF(I40&lt;=90,"61-90","90+")))))</x:f>
      </x:c>
    </x:row>
    <x:row r="41">
      <x:c r="D41" s="10"/>
      <x:c r="E41" s="10"/>
      <x:c r="F41" s="14"/>
      <x:c r="G41" s="10"/>
      <x:c r="I41" t="str">
        <x:f>IF(OR(E41="",F41&lt;=0),"",MAX(0,TODAY()-E41))</x:f>
      </x:c>
      <x:c r="J41" t="str">
        <x:f>IF(I41="","",IF(I41=0,"Current",IF(I41&lt;=30,"1-30",IF(I41&lt;=60,"31-60",IF(I41&lt;=90,"61-90","90+")))))</x:f>
      </x:c>
    </x:row>
    <x:row r="42">
      <x:c r="D42" s="10"/>
      <x:c r="E42" s="10"/>
      <x:c r="F42" s="14"/>
      <x:c r="G42" s="10"/>
      <x:c r="I42" t="str">
        <x:f>IF(OR(E42="",F42&lt;=0),"",MAX(0,TODAY()-E42))</x:f>
      </x:c>
      <x:c r="J42" t="str">
        <x:f>IF(I42="","",IF(I42=0,"Current",IF(I42&lt;=30,"1-30",IF(I42&lt;=60,"31-60",IF(I42&lt;=90,"61-90","90+")))))</x:f>
      </x:c>
    </x:row>
    <x:row r="43">
      <x:c r="D43" s="10"/>
      <x:c r="E43" s="10"/>
      <x:c r="F43" s="14"/>
      <x:c r="G43" s="10"/>
      <x:c r="I43" t="str">
        <x:f>IF(OR(E43="",F43&lt;=0),"",MAX(0,TODAY()-E43))</x:f>
      </x:c>
      <x:c r="J43" t="str">
        <x:f>IF(I43="","",IF(I43=0,"Current",IF(I43&lt;=30,"1-30",IF(I43&lt;=60,"31-60",IF(I43&lt;=90,"61-90","90+")))))</x:f>
      </x:c>
    </x:row>
    <x:row r="44">
      <x:c r="D44" s="10"/>
      <x:c r="E44" s="10"/>
      <x:c r="F44" s="14"/>
      <x:c r="G44" s="10"/>
      <x:c r="I44" t="str">
        <x:f>IF(OR(E44="",F44&lt;=0),"",MAX(0,TODAY()-E44))</x:f>
      </x:c>
      <x:c r="J44" t="str">
        <x:f>IF(I44="","",IF(I44=0,"Current",IF(I44&lt;=30,"1-30",IF(I44&lt;=60,"31-60",IF(I44&lt;=90,"61-90","90+")))))</x:f>
      </x:c>
    </x:row>
    <x:row r="45">
      <x:c r="D45" s="10"/>
      <x:c r="E45" s="10"/>
      <x:c r="F45" s="14"/>
      <x:c r="G45" s="10"/>
      <x:c r="I45" t="str">
        <x:f>IF(OR(E45="",F45&lt;=0),"",MAX(0,TODAY()-E45))</x:f>
      </x:c>
      <x:c r="J45" t="str">
        <x:f>IF(I45="","",IF(I45=0,"Current",IF(I45&lt;=30,"1-30",IF(I45&lt;=60,"31-60",IF(I45&lt;=90,"61-90","90+")))))</x:f>
      </x:c>
    </x:row>
    <x:row r="46">
      <x:c r="D46" s="10"/>
      <x:c r="E46" s="10"/>
      <x:c r="F46" s="14"/>
      <x:c r="G46" s="10"/>
      <x:c r="I46" t="str">
        <x:f>IF(OR(E46="",F46&lt;=0),"",MAX(0,TODAY()-E46))</x:f>
      </x:c>
      <x:c r="J46" t="str">
        <x:f>IF(I46="","",IF(I46=0,"Current",IF(I46&lt;=30,"1-30",IF(I46&lt;=60,"31-60",IF(I46&lt;=90,"61-90","90+")))))</x:f>
      </x:c>
    </x:row>
    <x:row r="47">
      <x:c r="D47" s="10"/>
      <x:c r="E47" s="10"/>
      <x:c r="F47" s="14"/>
      <x:c r="G47" s="10"/>
      <x:c r="I47" t="str">
        <x:f>IF(OR(E47="",F47&lt;=0),"",MAX(0,TODAY()-E47))</x:f>
      </x:c>
      <x:c r="J47" t="str">
        <x:f>IF(I47="","",IF(I47=0,"Current",IF(I47&lt;=30,"1-30",IF(I47&lt;=60,"31-60",IF(I47&lt;=90,"61-90","90+")))))</x:f>
      </x:c>
    </x:row>
    <x:row r="48">
      <x:c r="D48" s="10"/>
      <x:c r="E48" s="10"/>
      <x:c r="F48" s="14"/>
      <x:c r="G48" s="10"/>
      <x:c r="I48" t="str">
        <x:f>IF(OR(E48="",F48&lt;=0),"",MAX(0,TODAY()-E48))</x:f>
      </x:c>
      <x:c r="J48" t="str">
        <x:f>IF(I48="","",IF(I48=0,"Current",IF(I48&lt;=30,"1-30",IF(I48&lt;=60,"31-60",IF(I48&lt;=90,"61-90","90+")))))</x:f>
      </x:c>
    </x:row>
    <x:row r="49">
      <x:c r="D49" s="10"/>
      <x:c r="E49" s="10"/>
      <x:c r="F49" s="14"/>
      <x:c r="G49" s="10"/>
      <x:c r="I49" t="str">
        <x:f>IF(OR(E49="",F49&lt;=0),"",MAX(0,TODAY()-E49))</x:f>
      </x:c>
      <x:c r="J49" t="str">
        <x:f>IF(I49="","",IF(I49=0,"Current",IF(I49&lt;=30,"1-30",IF(I49&lt;=60,"31-60",IF(I49&lt;=90,"61-90","90+")))))</x:f>
      </x:c>
    </x:row>
    <x:row r="50">
      <x:c r="D50" s="10"/>
      <x:c r="E50" s="10"/>
      <x:c r="F50" s="14"/>
      <x:c r="G50" s="10"/>
      <x:c r="I50" t="str">
        <x:f>IF(OR(E50="",F50&lt;=0),"",MAX(0,TODAY()-E50))</x:f>
      </x:c>
      <x:c r="J50" t="str">
        <x:f>IF(I50="","",IF(I50=0,"Current",IF(I50&lt;=30,"1-30",IF(I50&lt;=60,"31-60",IF(I50&lt;=90,"61-90","90+")))))</x:f>
      </x:c>
    </x:row>
    <x:row r="51">
      <x:c r="D51" s="10"/>
      <x:c r="E51" s="10"/>
      <x:c r="F51" s="14"/>
      <x:c r="G51" s="10"/>
      <x:c r="I51" t="str">
        <x:f>IF(OR(E51="",F51&lt;=0),"",MAX(0,TODAY()-E51))</x:f>
      </x:c>
      <x:c r="J51" t="str">
        <x:f>IF(I51="","",IF(I51=0,"Current",IF(I51&lt;=30,"1-30",IF(I51&lt;=60,"31-60",IF(I51&lt;=90,"61-90","90+")))))</x:f>
      </x:c>
    </x:row>
    <x:row r="52">
      <x:c r="D52" s="10"/>
      <x:c r="E52" s="10"/>
      <x:c r="F52" s="14"/>
      <x:c r="G52" s="10"/>
      <x:c r="I52" t="str">
        <x:f>IF(OR(E52="",F52&lt;=0),"",MAX(0,TODAY()-E52))</x:f>
      </x:c>
      <x:c r="J52" t="str">
        <x:f>IF(I52="","",IF(I52=0,"Current",IF(I52&lt;=30,"1-30",IF(I52&lt;=60,"31-60",IF(I52&lt;=90,"61-90","90+")))))</x:f>
      </x:c>
    </x:row>
    <x:row r="53">
      <x:c r="D53" s="10"/>
      <x:c r="E53" s="10"/>
      <x:c r="F53" s="14"/>
      <x:c r="G53" s="10"/>
      <x:c r="I53" t="str">
        <x:f>IF(OR(E53="",F53&lt;=0),"",MAX(0,TODAY()-E53))</x:f>
      </x:c>
      <x:c r="J53" t="str">
        <x:f>IF(I53="","",IF(I53=0,"Current",IF(I53&lt;=30,"1-30",IF(I53&lt;=60,"31-60",IF(I53&lt;=90,"61-90","90+")))))</x:f>
      </x:c>
    </x:row>
    <x:row r="54">
      <x:c r="D54" s="10"/>
      <x:c r="E54" s="10"/>
      <x:c r="F54" s="14"/>
      <x:c r="G54" s="10"/>
      <x:c r="I54" t="str">
        <x:f>IF(OR(E54="",F54&lt;=0),"",MAX(0,TODAY()-E54))</x:f>
      </x:c>
      <x:c r="J54" t="str">
        <x:f>IF(I54="","",IF(I54=0,"Current",IF(I54&lt;=30,"1-30",IF(I54&lt;=60,"31-60",IF(I54&lt;=90,"61-90","90+")))))</x:f>
      </x:c>
    </x:row>
    <x:row r="55">
      <x:c r="D55" s="10"/>
      <x:c r="E55" s="10"/>
      <x:c r="F55" s="14"/>
      <x:c r="G55" s="10"/>
      <x:c r="I55" t="str">
        <x:f>IF(OR(E55="",F55&lt;=0),"",MAX(0,TODAY()-E55))</x:f>
      </x:c>
      <x:c r="J55" t="str">
        <x:f>IF(I55="","",IF(I55=0,"Current",IF(I55&lt;=30,"1-30",IF(I55&lt;=60,"31-60",IF(I55&lt;=90,"61-90","90+")))))</x:f>
      </x:c>
    </x:row>
    <x:row r="56">
      <x:c r="D56" s="10"/>
      <x:c r="E56" s="10"/>
      <x:c r="F56" s="14"/>
      <x:c r="G56" s="10"/>
      <x:c r="I56" t="str">
        <x:f>IF(OR(E56="",F56&lt;=0),"",MAX(0,TODAY()-E56))</x:f>
      </x:c>
      <x:c r="J56" t="str">
        <x:f>IF(I56="","",IF(I56=0,"Current",IF(I56&lt;=30,"1-30",IF(I56&lt;=60,"31-60",IF(I56&lt;=90,"61-90","90+")))))</x:f>
      </x:c>
    </x:row>
    <x:row r="57">
      <x:c r="D57" s="10"/>
      <x:c r="E57" s="10"/>
      <x:c r="F57" s="14"/>
      <x:c r="G57" s="10"/>
      <x:c r="I57" t="str">
        <x:f>IF(OR(E57="",F57&lt;=0),"",MAX(0,TODAY()-E57))</x:f>
      </x:c>
      <x:c r="J57" t="str">
        <x:f>IF(I57="","",IF(I57=0,"Current",IF(I57&lt;=30,"1-30",IF(I57&lt;=60,"31-60",IF(I57&lt;=90,"61-90","90+")))))</x:f>
      </x:c>
    </x:row>
    <x:row r="58">
      <x:c r="D58" s="10"/>
      <x:c r="E58" s="10"/>
      <x:c r="F58" s="14"/>
      <x:c r="G58" s="10"/>
      <x:c r="I58" t="str">
        <x:f>IF(OR(E58="",F58&lt;=0),"",MAX(0,TODAY()-E58))</x:f>
      </x:c>
      <x:c r="J58" t="str">
        <x:f>IF(I58="","",IF(I58=0,"Current",IF(I58&lt;=30,"1-30",IF(I58&lt;=60,"31-60",IF(I58&lt;=90,"61-90","90+")))))</x:f>
      </x:c>
    </x:row>
    <x:row r="59">
      <x:c r="D59" s="10"/>
      <x:c r="E59" s="10"/>
      <x:c r="F59" s="14"/>
      <x:c r="G59" s="10"/>
      <x:c r="I59" t="str">
        <x:f>IF(OR(E59="",F59&lt;=0),"",MAX(0,TODAY()-E59))</x:f>
      </x:c>
      <x:c r="J59" t="str">
        <x:f>IF(I59="","",IF(I59=0,"Current",IF(I59&lt;=30,"1-30",IF(I59&lt;=60,"31-60",IF(I59&lt;=90,"61-90","90+")))))</x:f>
      </x:c>
    </x:row>
    <x:row r="60">
      <x:c r="D60" s="10"/>
      <x:c r="E60" s="10"/>
      <x:c r="F60" s="14"/>
      <x:c r="G60" s="10"/>
      <x:c r="I60" t="str">
        <x:f>IF(OR(E60="",F60&lt;=0),"",MAX(0,TODAY()-E60))</x:f>
      </x:c>
      <x:c r="J60" t="str">
        <x:f>IF(I60="","",IF(I60=0,"Current",IF(I60&lt;=30,"1-30",IF(I60&lt;=60,"31-60",IF(I60&lt;=90,"61-90","90+")))))</x:f>
      </x:c>
    </x:row>
    <x:row r="61">
      <x:c r="D61" s="10"/>
      <x:c r="E61" s="10"/>
      <x:c r="F61" s="14"/>
      <x:c r="G61" s="10"/>
      <x:c r="I61" t="str">
        <x:f>IF(OR(E61="",F61&lt;=0),"",MAX(0,TODAY()-E61))</x:f>
      </x:c>
      <x:c r="J61" t="str">
        <x:f>IF(I61="","",IF(I61=0,"Current",IF(I61&lt;=30,"1-30",IF(I61&lt;=60,"31-60",IF(I61&lt;=90,"61-90","90+")))))</x:f>
      </x:c>
    </x:row>
    <x:row r="62">
      <x:c r="D62" s="10"/>
      <x:c r="E62" s="10"/>
      <x:c r="F62" s="14"/>
      <x:c r="G62" s="10"/>
      <x:c r="I62" t="str">
        <x:f>IF(OR(E62="",F62&lt;=0),"",MAX(0,TODAY()-E62))</x:f>
      </x:c>
      <x:c r="J62" t="str">
        <x:f>IF(I62="","",IF(I62=0,"Current",IF(I62&lt;=30,"1-30",IF(I62&lt;=60,"31-60",IF(I62&lt;=90,"61-90","90+")))))</x:f>
      </x:c>
    </x:row>
    <x:row r="63">
      <x:c r="D63" s="10"/>
      <x:c r="E63" s="10"/>
      <x:c r="F63" s="14"/>
      <x:c r="G63" s="10"/>
      <x:c r="I63" t="str">
        <x:f>IF(OR(E63="",F63&lt;=0),"",MAX(0,TODAY()-E63))</x:f>
      </x:c>
      <x:c r="J63" t="str">
        <x:f>IF(I63="","",IF(I63=0,"Current",IF(I63&lt;=30,"1-30",IF(I63&lt;=60,"31-60",IF(I63&lt;=90,"61-90","90+")))))</x:f>
      </x:c>
    </x:row>
    <x:row r="64">
      <x:c r="D64" s="10"/>
      <x:c r="E64" s="10"/>
      <x:c r="F64" s="14"/>
      <x:c r="G64" s="10"/>
      <x:c r="I64" t="str">
        <x:f>IF(OR(E64="",F64&lt;=0),"",MAX(0,TODAY()-E64))</x:f>
      </x:c>
      <x:c r="J64" t="str">
        <x:f>IF(I64="","",IF(I64=0,"Current",IF(I64&lt;=30,"1-30",IF(I64&lt;=60,"31-60",IF(I64&lt;=90,"61-90","90+")))))</x:f>
      </x:c>
    </x:row>
    <x:row r="65">
      <x:c r="D65" s="10"/>
      <x:c r="E65" s="10"/>
      <x:c r="F65" s="14"/>
      <x:c r="G65" s="10"/>
      <x:c r="I65" t="str">
        <x:f>IF(OR(E65="",F65&lt;=0),"",MAX(0,TODAY()-E65))</x:f>
      </x:c>
      <x:c r="J65" t="str">
        <x:f>IF(I65="","",IF(I65=0,"Current",IF(I65&lt;=30,"1-30",IF(I65&lt;=60,"31-60",IF(I65&lt;=90,"61-90","90+")))))</x:f>
      </x:c>
    </x:row>
    <x:row r="66">
      <x:c r="D66" s="10"/>
      <x:c r="E66" s="10"/>
      <x:c r="F66" s="14"/>
      <x:c r="G66" s="10"/>
      <x:c r="I66" t="str">
        <x:f>IF(OR(E66="",F66&lt;=0),"",MAX(0,TODAY()-E66))</x:f>
      </x:c>
      <x:c r="J66" t="str">
        <x:f>IF(I66="","",IF(I66=0,"Current",IF(I66&lt;=30,"1-30",IF(I66&lt;=60,"31-60",IF(I66&lt;=90,"61-90","90+")))))</x:f>
      </x:c>
    </x:row>
    <x:row r="67">
      <x:c r="D67" s="10"/>
      <x:c r="E67" s="10"/>
      <x:c r="F67" s="14"/>
      <x:c r="G67" s="10"/>
      <x:c r="I67" t="str">
        <x:f>IF(OR(E67="",F67&lt;=0),"",MAX(0,TODAY()-E67))</x:f>
      </x:c>
      <x:c r="J67" t="str">
        <x:f>IF(I67="","",IF(I67=0,"Current",IF(I67&lt;=30,"1-30",IF(I67&lt;=60,"31-60",IF(I67&lt;=90,"61-90","90+")))))</x:f>
      </x:c>
    </x:row>
    <x:row r="68">
      <x:c r="D68" s="10"/>
      <x:c r="E68" s="10"/>
      <x:c r="F68" s="14"/>
      <x:c r="G68" s="10"/>
      <x:c r="I68" t="str">
        <x:f>IF(OR(E68="",F68&lt;=0),"",MAX(0,TODAY()-E68))</x:f>
      </x:c>
      <x:c r="J68" t="str">
        <x:f>IF(I68="","",IF(I68=0,"Current",IF(I68&lt;=30,"1-30",IF(I68&lt;=60,"31-60",IF(I68&lt;=90,"61-90","90+")))))</x:f>
      </x:c>
    </x:row>
    <x:row r="69">
      <x:c r="D69" s="10"/>
      <x:c r="E69" s="10"/>
      <x:c r="F69" s="14"/>
      <x:c r="G69" s="10"/>
      <x:c r="I69" t="str">
        <x:f>IF(OR(E69="",F69&lt;=0),"",MAX(0,TODAY()-E69))</x:f>
      </x:c>
      <x:c r="J69" t="str">
        <x:f>IF(I69="","",IF(I69=0,"Current",IF(I69&lt;=30,"1-30",IF(I69&lt;=60,"31-60",IF(I69&lt;=90,"61-90","90+")))))</x:f>
      </x:c>
    </x:row>
    <x:row r="70">
      <x:c r="D70" s="10"/>
      <x:c r="E70" s="10"/>
      <x:c r="F70" s="14"/>
      <x:c r="G70" s="10"/>
      <x:c r="I70" t="str">
        <x:f>IF(OR(E70="",F70&lt;=0),"",MAX(0,TODAY()-E70))</x:f>
      </x:c>
      <x:c r="J70" t="str">
        <x:f>IF(I70="","",IF(I70=0,"Current",IF(I70&lt;=30,"1-30",IF(I70&lt;=60,"31-60",IF(I70&lt;=90,"61-90","90+")))))</x:f>
      </x:c>
    </x:row>
    <x:row r="71">
      <x:c r="D71" s="10"/>
      <x:c r="E71" s="10"/>
      <x:c r="F71" s="14"/>
      <x:c r="G71" s="10"/>
      <x:c r="I71" t="str">
        <x:f>IF(OR(E71="",F71&lt;=0),"",MAX(0,TODAY()-E71))</x:f>
      </x:c>
      <x:c r="J71" t="str">
        <x:f>IF(I71="","",IF(I71=0,"Current",IF(I71&lt;=30,"1-30",IF(I71&lt;=60,"31-60",IF(I71&lt;=90,"61-90","90+")))))</x:f>
      </x:c>
    </x:row>
    <x:row r="72">
      <x:c r="D72" s="10"/>
      <x:c r="E72" s="10"/>
      <x:c r="F72" s="14"/>
      <x:c r="G72" s="10"/>
      <x:c r="I72" t="str">
        <x:f>IF(OR(E72="",F72&lt;=0),"",MAX(0,TODAY()-E72))</x:f>
      </x:c>
      <x:c r="J72" t="str">
        <x:f>IF(I72="","",IF(I72=0,"Current",IF(I72&lt;=30,"1-30",IF(I72&lt;=60,"31-60",IF(I72&lt;=90,"61-90","90+")))))</x:f>
      </x:c>
    </x:row>
    <x:row r="73">
      <x:c r="D73" s="10"/>
      <x:c r="E73" s="10"/>
      <x:c r="F73" s="14"/>
      <x:c r="G73" s="10"/>
      <x:c r="I73" t="str">
        <x:f>IF(OR(E73="",F73&lt;=0),"",MAX(0,TODAY()-E73))</x:f>
      </x:c>
      <x:c r="J73" t="str">
        <x:f>IF(I73="","",IF(I73=0,"Current",IF(I73&lt;=30,"1-30",IF(I73&lt;=60,"31-60",IF(I73&lt;=90,"61-90","90+")))))</x:f>
      </x:c>
    </x:row>
    <x:row r="74">
      <x:c r="D74" s="10"/>
      <x:c r="E74" s="10"/>
      <x:c r="F74" s="14"/>
      <x:c r="G74" s="10"/>
      <x:c r="I74" t="str">
        <x:f>IF(OR(E74="",F74&lt;=0),"",MAX(0,TODAY()-E74))</x:f>
      </x:c>
      <x:c r="J74" t="str">
        <x:f>IF(I74="","",IF(I74=0,"Current",IF(I74&lt;=30,"1-30",IF(I74&lt;=60,"31-60",IF(I74&lt;=90,"61-90","90+")))))</x:f>
      </x:c>
    </x:row>
    <x:row r="75">
      <x:c r="D75" s="10"/>
      <x:c r="E75" s="10"/>
      <x:c r="F75" s="14"/>
      <x:c r="G75" s="10"/>
      <x:c r="I75" t="str">
        <x:f>IF(OR(E75="",F75&lt;=0),"",MAX(0,TODAY()-E75))</x:f>
      </x:c>
      <x:c r="J75" t="str">
        <x:f>IF(I75="","",IF(I75=0,"Current",IF(I75&lt;=30,"1-30",IF(I75&lt;=60,"31-60",IF(I75&lt;=90,"61-90","90+")))))</x:f>
      </x:c>
    </x:row>
    <x:row r="76">
      <x:c r="D76" s="10"/>
      <x:c r="E76" s="10"/>
      <x:c r="F76" s="14"/>
      <x:c r="G76" s="10"/>
      <x:c r="I76" t="str">
        <x:f>IF(OR(E76="",F76&lt;=0),"",MAX(0,TODAY()-E76))</x:f>
      </x:c>
      <x:c r="J76" t="str">
        <x:f>IF(I76="","",IF(I76=0,"Current",IF(I76&lt;=30,"1-30",IF(I76&lt;=60,"31-60",IF(I76&lt;=90,"61-90","90+")))))</x:f>
      </x:c>
    </x:row>
    <x:row r="77">
      <x:c r="D77" s="10"/>
      <x:c r="E77" s="10"/>
      <x:c r="F77" s="14"/>
      <x:c r="G77" s="10"/>
      <x:c r="I77" t="str">
        <x:f>IF(OR(E77="",F77&lt;=0),"",MAX(0,TODAY()-E77))</x:f>
      </x:c>
      <x:c r="J77" t="str">
        <x:f>IF(I77="","",IF(I77=0,"Current",IF(I77&lt;=30,"1-30",IF(I77&lt;=60,"31-60",IF(I77&lt;=90,"61-90","90+")))))</x:f>
      </x:c>
    </x:row>
    <x:row r="78">
      <x:c r="D78" s="10"/>
      <x:c r="E78" s="10"/>
      <x:c r="F78" s="14"/>
      <x:c r="G78" s="10"/>
      <x:c r="I78" t="str">
        <x:f>IF(OR(E78="",F78&lt;=0),"",MAX(0,TODAY()-E78))</x:f>
      </x:c>
      <x:c r="J78" t="str">
        <x:f>IF(I78="","",IF(I78=0,"Current",IF(I78&lt;=30,"1-30",IF(I78&lt;=60,"31-60",IF(I78&lt;=90,"61-90","90+")))))</x:f>
      </x:c>
    </x:row>
    <x:row r="79">
      <x:c r="D79" s="10"/>
      <x:c r="E79" s="10"/>
      <x:c r="F79" s="14"/>
      <x:c r="G79" s="10"/>
      <x:c r="I79" t="str">
        <x:f>IF(OR(E79="",F79&lt;=0),"",MAX(0,TODAY()-E79))</x:f>
      </x:c>
      <x:c r="J79" t="str">
        <x:f>IF(I79="","",IF(I79=0,"Current",IF(I79&lt;=30,"1-30",IF(I79&lt;=60,"31-60",IF(I79&lt;=90,"61-90","90+")))))</x:f>
      </x:c>
    </x:row>
    <x:row r="80">
      <x:c r="D80" s="10"/>
      <x:c r="E80" s="10"/>
      <x:c r="F80" s="14"/>
      <x:c r="G80" s="10"/>
      <x:c r="I80" t="str">
        <x:f>IF(OR(E80="",F80&lt;=0),"",MAX(0,TODAY()-E80))</x:f>
      </x:c>
      <x:c r="J80" t="str">
        <x:f>IF(I80="","",IF(I80=0,"Current",IF(I80&lt;=30,"1-30",IF(I80&lt;=60,"31-60",IF(I80&lt;=90,"61-90","90+")))))</x:f>
      </x:c>
    </x:row>
    <x:row r="81">
      <x:c r="D81" s="10"/>
      <x:c r="E81" s="10"/>
      <x:c r="F81" s="14"/>
      <x:c r="G81" s="10"/>
      <x:c r="I81" t="str">
        <x:f>IF(OR(E81="",F81&lt;=0),"",MAX(0,TODAY()-E81))</x:f>
      </x:c>
      <x:c r="J81" t="str">
        <x:f>IF(I81="","",IF(I81=0,"Current",IF(I81&lt;=30,"1-30",IF(I81&lt;=60,"31-60",IF(I81&lt;=90,"61-90","90+")))))</x:f>
      </x:c>
    </x:row>
    <x:row r="82">
      <x:c r="D82" s="10"/>
      <x:c r="E82" s="10"/>
      <x:c r="F82" s="14"/>
      <x:c r="G82" s="10"/>
      <x:c r="I82" t="str">
        <x:f>IF(OR(E82="",F82&lt;=0),"",MAX(0,TODAY()-E82))</x:f>
      </x:c>
      <x:c r="J82" t="str">
        <x:f>IF(I82="","",IF(I82=0,"Current",IF(I82&lt;=30,"1-30",IF(I82&lt;=60,"31-60",IF(I82&lt;=90,"61-90","90+")))))</x:f>
      </x:c>
    </x:row>
    <x:row r="83">
      <x:c r="D83" s="10"/>
      <x:c r="E83" s="10"/>
      <x:c r="F83" s="14"/>
      <x:c r="G83" s="10"/>
      <x:c r="I83" t="str">
        <x:f>IF(OR(E83="",F83&lt;=0),"",MAX(0,TODAY()-E83))</x:f>
      </x:c>
      <x:c r="J83" t="str">
        <x:f>IF(I83="","",IF(I83=0,"Current",IF(I83&lt;=30,"1-30",IF(I83&lt;=60,"31-60",IF(I83&lt;=90,"61-90","90+")))))</x:f>
      </x:c>
    </x:row>
    <x:row r="84">
      <x:c r="D84" s="10"/>
      <x:c r="E84" s="10"/>
      <x:c r="F84" s="14"/>
      <x:c r="G84" s="10"/>
      <x:c r="I84" t="str">
        <x:f>IF(OR(E84="",F84&lt;=0),"",MAX(0,TODAY()-E84))</x:f>
      </x:c>
      <x:c r="J84" t="str">
        <x:f>IF(I84="","",IF(I84=0,"Current",IF(I84&lt;=30,"1-30",IF(I84&lt;=60,"31-60",IF(I84&lt;=90,"61-90","90+")))))</x:f>
      </x:c>
    </x:row>
    <x:row r="85">
      <x:c r="D85" s="10"/>
      <x:c r="E85" s="10"/>
      <x:c r="F85" s="14"/>
      <x:c r="G85" s="10"/>
      <x:c r="I85" t="str">
        <x:f>IF(OR(E85="",F85&lt;=0),"",MAX(0,TODAY()-E85))</x:f>
      </x:c>
      <x:c r="J85" t="str">
        <x:f>IF(I85="","",IF(I85=0,"Current",IF(I85&lt;=30,"1-30",IF(I85&lt;=60,"31-60",IF(I85&lt;=90,"61-90","90+")))))</x:f>
      </x:c>
    </x:row>
    <x:row r="86">
      <x:c r="D86" s="10"/>
      <x:c r="E86" s="10"/>
      <x:c r="F86" s="14"/>
      <x:c r="G86" s="10"/>
      <x:c r="I86" t="str">
        <x:f>IF(OR(E86="",F86&lt;=0),"",MAX(0,TODAY()-E86))</x:f>
      </x:c>
      <x:c r="J86" t="str">
        <x:f>IF(I86="","",IF(I86=0,"Current",IF(I86&lt;=30,"1-30",IF(I86&lt;=60,"31-60",IF(I86&lt;=90,"61-90","90+")))))</x:f>
      </x:c>
    </x:row>
    <x:row r="87">
      <x:c r="D87" s="10"/>
      <x:c r="E87" s="10"/>
      <x:c r="F87" s="14"/>
      <x:c r="G87" s="10"/>
      <x:c r="I87" t="str">
        <x:f>IF(OR(E87="",F87&lt;=0),"",MAX(0,TODAY()-E87))</x:f>
      </x:c>
      <x:c r="J87" t="str">
        <x:f>IF(I87="","",IF(I87=0,"Current",IF(I87&lt;=30,"1-30",IF(I87&lt;=60,"31-60",IF(I87&lt;=90,"61-90","90+")))))</x:f>
      </x:c>
    </x:row>
    <x:row r="88">
      <x:c r="D88" s="10"/>
      <x:c r="E88" s="10"/>
      <x:c r="F88" s="14"/>
      <x:c r="G88" s="10"/>
      <x:c r="I88" t="str">
        <x:f>IF(OR(E88="",F88&lt;=0),"",MAX(0,TODAY()-E88))</x:f>
      </x:c>
      <x:c r="J88" t="str">
        <x:f>IF(I88="","",IF(I88=0,"Current",IF(I88&lt;=30,"1-30",IF(I88&lt;=60,"31-60",IF(I88&lt;=90,"61-90","90+")))))</x:f>
      </x:c>
    </x:row>
    <x:row r="89">
      <x:c r="D89" s="10"/>
      <x:c r="E89" s="10"/>
      <x:c r="F89" s="14"/>
      <x:c r="G89" s="10"/>
      <x:c r="I89" t="str">
        <x:f>IF(OR(E89="",F89&lt;=0),"",MAX(0,TODAY()-E89))</x:f>
      </x:c>
      <x:c r="J89" t="str">
        <x:f>IF(I89="","",IF(I89=0,"Current",IF(I89&lt;=30,"1-30",IF(I89&lt;=60,"31-60",IF(I89&lt;=90,"61-90","90+")))))</x:f>
      </x:c>
    </x:row>
    <x:row r="90">
      <x:c r="D90" s="10"/>
      <x:c r="E90" s="10"/>
      <x:c r="F90" s="14"/>
      <x:c r="G90" s="10"/>
      <x:c r="I90" t="str">
        <x:f>IF(OR(E90="",F90&lt;=0),"",MAX(0,TODAY()-E90))</x:f>
      </x:c>
      <x:c r="J90" t="str">
        <x:f>IF(I90="","",IF(I90=0,"Current",IF(I90&lt;=30,"1-30",IF(I90&lt;=60,"31-60",IF(I90&lt;=90,"61-90","90+")))))</x:f>
      </x:c>
    </x:row>
    <x:row r="91">
      <x:c r="D91" s="10"/>
      <x:c r="E91" s="10"/>
      <x:c r="F91" s="14"/>
      <x:c r="G91" s="10"/>
      <x:c r="I91" t="str">
        <x:f>IF(OR(E91="",F91&lt;=0),"",MAX(0,TODAY()-E91))</x:f>
      </x:c>
      <x:c r="J91" t="str">
        <x:f>IF(I91="","",IF(I91=0,"Current",IF(I91&lt;=30,"1-30",IF(I91&lt;=60,"31-60",IF(I91&lt;=90,"61-90","90+")))))</x:f>
      </x:c>
    </x:row>
    <x:row r="92">
      <x:c r="D92" s="10"/>
      <x:c r="E92" s="10"/>
      <x:c r="F92" s="14"/>
      <x:c r="G92" s="10"/>
      <x:c r="I92" t="str">
        <x:f>IF(OR(E92="",F92&lt;=0),"",MAX(0,TODAY()-E92))</x:f>
      </x:c>
      <x:c r="J92" t="str">
        <x:f>IF(I92="","",IF(I92=0,"Current",IF(I92&lt;=30,"1-30",IF(I92&lt;=60,"31-60",IF(I92&lt;=90,"61-90","90+")))))</x:f>
      </x:c>
    </x:row>
    <x:row r="93">
      <x:c r="D93" s="10"/>
      <x:c r="E93" s="10"/>
      <x:c r="F93" s="14"/>
      <x:c r="G93" s="10"/>
      <x:c r="I93" t="str">
        <x:f>IF(OR(E93="",F93&lt;=0),"",MAX(0,TODAY()-E93))</x:f>
      </x:c>
      <x:c r="J93" t="str">
        <x:f>IF(I93="","",IF(I93=0,"Current",IF(I93&lt;=30,"1-30",IF(I93&lt;=60,"31-60",IF(I93&lt;=90,"61-90","90+")))))</x:f>
      </x:c>
    </x:row>
    <x:row r="94">
      <x:c r="D94" s="10"/>
      <x:c r="E94" s="10"/>
      <x:c r="F94" s="14"/>
      <x:c r="G94" s="10"/>
      <x:c r="I94" t="str">
        <x:f>IF(OR(E94="",F94&lt;=0),"",MAX(0,TODAY()-E94))</x:f>
      </x:c>
      <x:c r="J94" t="str">
        <x:f>IF(I94="","",IF(I94=0,"Current",IF(I94&lt;=30,"1-30",IF(I94&lt;=60,"31-60",IF(I94&lt;=90,"61-90","90+")))))</x:f>
      </x:c>
    </x:row>
    <x:row r="95">
      <x:c r="D95" s="10"/>
      <x:c r="E95" s="10"/>
      <x:c r="F95" s="14"/>
      <x:c r="G95" s="10"/>
      <x:c r="I95" t="str">
        <x:f>IF(OR(E95="",F95&lt;=0),"",MAX(0,TODAY()-E95))</x:f>
      </x:c>
      <x:c r="J95" t="str">
        <x:f>IF(I95="","",IF(I95=0,"Current",IF(I95&lt;=30,"1-30",IF(I95&lt;=60,"31-60",IF(I95&lt;=90,"61-90","90+")))))</x:f>
      </x:c>
    </x:row>
    <x:row r="96">
      <x:c r="D96" s="10"/>
      <x:c r="E96" s="10"/>
      <x:c r="F96" s="14"/>
      <x:c r="G96" s="10"/>
      <x:c r="I96" t="str">
        <x:f>IF(OR(E96="",F96&lt;=0),"",MAX(0,TODAY()-E96))</x:f>
      </x:c>
      <x:c r="J96" t="str">
        <x:f>IF(I96="","",IF(I96=0,"Current",IF(I96&lt;=30,"1-30",IF(I96&lt;=60,"31-60",IF(I96&lt;=90,"61-90","90+")))))</x:f>
      </x:c>
    </x:row>
    <x:row r="97">
      <x:c r="D97" s="10"/>
      <x:c r="E97" s="10"/>
      <x:c r="F97" s="14"/>
      <x:c r="G97" s="10"/>
      <x:c r="I97" t="str">
        <x:f>IF(OR(E97="",F97&lt;=0),"",MAX(0,TODAY()-E97))</x:f>
      </x:c>
      <x:c r="J97" t="str">
        <x:f>IF(I97="","",IF(I97=0,"Current",IF(I97&lt;=30,"1-30",IF(I97&lt;=60,"31-60",IF(I97&lt;=90,"61-90","90+")))))</x:f>
      </x:c>
    </x:row>
    <x:row r="98">
      <x:c r="D98" s="10"/>
      <x:c r="E98" s="10"/>
      <x:c r="F98" s="14"/>
      <x:c r="G98" s="10"/>
      <x:c r="I98" t="str">
        <x:f>IF(OR(E98="",F98&lt;=0),"",MAX(0,TODAY()-E98))</x:f>
      </x:c>
      <x:c r="J98" t="str">
        <x:f>IF(I98="","",IF(I98=0,"Current",IF(I98&lt;=30,"1-30",IF(I98&lt;=60,"31-60",IF(I98&lt;=90,"61-90","90+")))))</x:f>
      </x:c>
    </x:row>
    <x:row r="99">
      <x:c r="D99" s="10"/>
      <x:c r="E99" s="10"/>
      <x:c r="F99" s="14"/>
      <x:c r="G99" s="10"/>
      <x:c r="I99" t="str">
        <x:f>IF(OR(E99="",F99&lt;=0),"",MAX(0,TODAY()-E99))</x:f>
      </x:c>
      <x:c r="J99" t="str">
        <x:f>IF(I99="","",IF(I99=0,"Current",IF(I99&lt;=30,"1-30",IF(I99&lt;=60,"31-60",IF(I99&lt;=90,"61-90","90+")))))</x:f>
      </x:c>
    </x:row>
    <x:row r="100">
      <x:c r="D100" s="10"/>
      <x:c r="E100" s="10"/>
      <x:c r="F100" s="14"/>
      <x:c r="G100" s="10"/>
      <x:c r="I100" t="str">
        <x:f>IF(OR(E100="",F100&lt;=0),"",MAX(0,TODAY()-E100))</x:f>
      </x:c>
      <x:c r="J100" t="str">
        <x:f>IF(I100="","",IF(I100=0,"Current",IF(I100&lt;=30,"1-30",IF(I100&lt;=60,"31-60",IF(I100&lt;=90,"61-90","90+")))))</x:f>
      </x:c>
    </x:row>
    <x:row r="101">
      <x:c r="D101" s="10"/>
      <x:c r="E101" s="10"/>
      <x:c r="F101" s="14"/>
      <x:c r="G101" s="10"/>
      <x:c r="I101" t="str">
        <x:f>IF(OR(E101="",F101&lt;=0),"",MAX(0,TODAY()-E101))</x:f>
      </x:c>
      <x:c r="J101" t="str">
        <x:f>IF(I101="","",IF(I101=0,"Current",IF(I101&lt;=30,"1-30",IF(I101&lt;=60,"31-60",IF(I101&lt;=90,"61-90","90+")))))</x:f>
      </x:c>
    </x:row>
    <x:row r="102">
      <x:c r="D102" s="10"/>
      <x:c r="E102" s="10"/>
      <x:c r="F102" s="14"/>
      <x:c r="G102" s="10"/>
      <x:c r="I102" t="str">
        <x:f>IF(OR(E102="",F102&lt;=0),"",MAX(0,TODAY()-E102))</x:f>
      </x:c>
      <x:c r="J102" t="str">
        <x:f>IF(I102="","",IF(I102=0,"Current",IF(I102&lt;=30,"1-30",IF(I102&lt;=60,"31-60",IF(I102&lt;=90,"61-90","90+")))))</x:f>
      </x:c>
    </x:row>
    <x:row r="103">
      <x:c r="D103" s="10"/>
      <x:c r="E103" s="10"/>
      <x:c r="F103" s="14"/>
      <x:c r="G103" s="10"/>
      <x:c r="I103" t="str">
        <x:f>IF(OR(E103="",F103&lt;=0),"",MAX(0,TODAY()-E103))</x:f>
      </x:c>
      <x:c r="J103" t="str">
        <x:f>IF(I103="","",IF(I103=0,"Current",IF(I103&lt;=30,"1-30",IF(I103&lt;=60,"31-60",IF(I103&lt;=90,"61-90","90+")))))</x:f>
      </x:c>
    </x:row>
    <x:row r="104">
      <x:c r="D104" s="10"/>
      <x:c r="E104" s="10"/>
      <x:c r="F104" s="14"/>
      <x:c r="G104" s="10"/>
      <x:c r="I104" t="str">
        <x:f>IF(OR(E104="",F104&lt;=0),"",MAX(0,TODAY()-E104))</x:f>
      </x:c>
      <x:c r="J104" t="str">
        <x:f>IF(I104="","",IF(I104=0,"Current",IF(I104&lt;=30,"1-30",IF(I104&lt;=60,"31-60",IF(I104&lt;=90,"61-90","90+")))))</x:f>
      </x:c>
    </x:row>
  </x:sheetData>
  <x:mergeCells>
    <x:mergeCell ref="A1:K1"/>
    <x:mergeCell ref="A2:K2"/>
  </x:mergeCells>
  <x:pageMargins left="0.7" right="0.7" top="0.75" bottom="0.75" header="0.3" footer="0.3"/>
</x:worksheet>
</file>

<file path=xl/worksheets/sheet48.xml><?xml version="1.0" encoding="utf-8"?>
<x:worksheet xmlns:x="http://schemas.openxmlformats.org/spreadsheetml/2006/main">
  <x:sheetViews>
    <x:sheetView showGridLines="0" workbookViewId="0"/>
  </x:sheetViews>
  <x:sheetFormatPr defaultRowHeight="15"/>
  <x:cols>
    <x:col min="1" max="1" width="34" hidden="0" customWidth="1"/>
    <x:col min="2" max="2" width="22" hidden="0" customWidth="1"/>
    <x:col min="3" max="3" width="18" hidden="0" customWidth="1"/>
  </x:cols>
  <x:sheetData>
    <x:row r="1">
      <x:c r="A1" s="2" t="str">
        <x:v>KPI Dashboard</x:v>
      </x:c>
    </x:row>
    <x:row r="2">
      <x:c r="A2" s="5" t="str">
        <x:v>Single-window management view. Refresh after updating source registers.</x:v>
      </x:c>
    </x:row>
    <x:row r="4">
      <x:c r="A4" s="9" t="str">
        <x:v>KPI</x:v>
      </x:c>
      <x:c r="B4" s="9" t="str">
        <x:v>Value</x:v>
      </x:c>
      <x:c r="C4" s="9" t="str">
        <x:v>Status</x:v>
      </x:c>
    </x:row>
    <x:row r="5">
      <x:c r="A5" t="str">
        <x:v>Revenue</x:v>
      </x:c>
      <x:c r="B5" s="14" t="n">
        <x:f>'Profit &amp; Loss'!B5</x:f>
        <x:v>0</x:v>
      </x:c>
    </x:row>
    <x:row r="6">
      <x:c r="A6" t="str">
        <x:v>Profit</x:v>
      </x:c>
      <x:c r="B6" s="14" t="n">
        <x:f>'Profit &amp; Loss'!B14</x:f>
        <x:v>0</x:v>
      </x:c>
    </x:row>
    <x:row r="7">
      <x:c r="A7" t="str">
        <x:v>Cash Balance</x:v>
      </x:c>
      <x:c r="B7" s="14" t="n">
        <x:f>'Balance Sheet'!B5</x:f>
        <x:v>0</x:v>
      </x:c>
    </x:row>
    <x:row r="8">
      <x:c r="A8" t="str">
        <x:v>Receivable</x:v>
      </x:c>
      <x:c r="B8" s="14" t="n">
        <x:f>'Balance Sheet'!B6</x:f>
        <x:v>0</x:v>
      </x:c>
    </x:row>
    <x:row r="9">
      <x:c r="A9" t="str">
        <x:v>Payable</x:v>
      </x:c>
      <x:c r="B9" s="14" t="n">
        <x:f>'Balance Sheet'!B9</x:f>
        <x:v>0</x:v>
      </x:c>
    </x:row>
    <x:row r="10">
      <x:c r="A10" t="str">
        <x:v>Monthly Growth</x:v>
      </x:c>
      <x:c r="B10" t="n">
        <x:f>0</x:f>
        <x:v>0</x:v>
      </x:c>
    </x:row>
    <x:row r="11">
      <x:c r="A11" t="str">
        <x:v>Vehicle Utilization %</x:v>
      </x:c>
      <x:c r="B11" t="n">
        <x:f>0</x:f>
        <x:v>0</x:v>
      </x:c>
    </x:row>
    <x:row r="12">
      <x:c r="A12" t="str">
        <x:v>Driver Utilization %</x:v>
      </x:c>
      <x:c r="B12" t="n">
        <x:f>0</x:f>
        <x:v>0</x:v>
      </x:c>
    </x:row>
    <x:row r="13">
      <x:c r="A13" t="str">
        <x:v>Fuel Consumption</x:v>
      </x:c>
      <x:c r="B13" t="n">
        <x:f>SUM('Fuel Register'!$F$5:$F$104)</x:f>
        <x:v>0</x:v>
      </x:c>
    </x:row>
    <x:row r="14">
      <x:c r="A14" t="str">
        <x:v>Idle Vehicles</x:v>
      </x:c>
      <x:c r="B14" t="n">
        <x:f>COUNTIF('Vehicles'!$L$5:$L$104,"Idle")</x:f>
        <x:v>0</x:v>
      </x:c>
    </x:row>
    <x:row r="15">
      <x:c r="A15" t="str">
        <x:v>Late Payments</x:v>
      </x:c>
      <x:c r="B15" t="n">
        <x:f>COUNTIF('Accounts Receivable Ageing'!$J$5:$J$104,"90+")</x:f>
        <x:v>0</x:v>
      </x:c>
    </x:row>
    <x:row r="16">
      <x:c r="A16" t="str">
        <x:v>Customer Satisfaction</x:v>
      </x:c>
      <x:c r="B16" t="n">
        <x:f>0</x:f>
        <x:v>0</x:v>
      </x:c>
    </x:row>
    <x:row r="17">
      <x:c r="A17" t="str">
        <x:v>Complaint Rate</x:v>
      </x:c>
      <x:c r="B17" t="n">
        <x:f>0</x:f>
        <x:v>0</x:v>
      </x:c>
    </x:row>
    <x:row r="18">
      <x:c r="A18" t="str">
        <x:v>Tour Sales</x:v>
      </x:c>
      <x:c r="B18" s="14" t="n">
        <x:f>SUMIFS('Customer Invoices'!$F$5:$F$104,'Customer Invoices'!$E$5:$E$104,"Tours")</x:f>
        <x:v>0</x:v>
      </x:c>
    </x:row>
    <x:row r="19">
      <x:c r="A19" t="str">
        <x:v>Taxi Sales</x:v>
      </x:c>
      <x:c r="B19" s="14" t="n">
        <x:f>SUMIFS('Customer Invoices'!$F$5:$F$104,'Customer Invoices'!$E$5:$E$104,"Taxi")</x:f>
        <x:v>0</x:v>
      </x:c>
    </x:row>
    <x:row r="20">
      <x:c r="A20" t="str">
        <x:v>Corporate Sales</x:v>
      </x:c>
      <x:c r="B20" s="14" t="n">
        <x:f>SUMIFS('Customer Invoices'!$F$5:$F$104,'Customer Invoices'!$E$5:$E$104,"Employee Transport")</x:f>
        <x:v>0</x:v>
      </x:c>
    </x:row>
    <x:row r="21">
      <x:c r="A21" t="str">
        <x:v>Top Customers</x:v>
      </x:c>
      <x:c r="B21" t="str">
        <x:f>"Use customer revenue ranking"</x:f>
        <x:v>Use customer revenue ranking</x:v>
      </x:c>
    </x:row>
    <x:row r="22">
      <x:c r="A22" t="str">
        <x:v>Top Suppliers</x:v>
      </x:c>
      <x:c r="B22" t="str">
        <x:f>"Use supplier spend ranking"</x:f>
        <x:v>Use supplier spend ranking</x:v>
      </x:c>
    </x:row>
  </x:sheetData>
  <x:mergeCells>
    <x:mergeCell ref="A1:C1"/>
    <x:mergeCell ref="A2:C2"/>
  </x:mergeCells>
  <x:pageMargins left="0.7" right="0.7" top="0.75" bottom="0.75" header="0.3" footer="0.3"/>
  <x:drawing xmlns:r="http://schemas.openxmlformats.org/officeDocument/2006/relationships" r:id="Ra1368ef717fc4766"/>
</x:worksheet>
</file>

<file path=xl/worksheets/sheet49.xml><?xml version="1.0" encoding="utf-8"?>
<x:worksheet xmlns:x="http://schemas.openxmlformats.org/spreadsheetml/2006/main">
  <x:sheetViews>
    <x:sheetView showGridLines="0" workbookViewId="0"/>
  </x:sheetViews>
  <x:sheetFormatPr defaultRowHeight="15"/>
  <x:cols>
    <x:col min="1" max="1" width="16" hidden="0" customWidth="1"/>
    <x:col min="2" max="2" width="28" hidden="0" customWidth="1"/>
    <x:col min="3" max="3" width="42" hidden="0" customWidth="1"/>
    <x:col min="4" max="4" width="18" hidden="0" customWidth="1"/>
    <x:col min="5" max="5" width="46" hidden="0" customWidth="1"/>
  </x:cols>
  <x:sheetData>
    <x:row r="1">
      <x:c r="A1" s="122" t="str">
        <x:v>Universal Chart of Accounts Code Ranges</x:v>
      </x:c>
    </x:row>
    <x:row r="2">
      <x:c r="A2" s="125" t="str">
        <x:v>Use these ranges to keep Zoho, Tally and ERP accounting heads consistent across all countries, branches and locations.</x:v>
      </x:c>
    </x:row>
    <x:row r="4">
      <x:c r="A4" s="129" t="str">
        <x:v>Code Range</x:v>
      </x:c>
      <x:c r="B4" s="129" t="str">
        <x:v>Account Class</x:v>
      </x:c>
      <x:c r="C4" s="129" t="str">
        <x:v>Usage</x:v>
      </x:c>
      <x:c r="D4" s="129" t="str">
        <x:v>Posting Allowed?</x:v>
      </x:c>
      <x:c r="E4" s="129" t="str">
        <x:v>Control Note</x:v>
      </x:c>
    </x:row>
    <x:row r="5">
      <x:c r="A5" s="24" t="str">
        <x:v>1000-1999</x:v>
      </x:c>
      <x:c r="B5" s="24" t="str">
        <x:v>Assets</x:v>
      </x:c>
      <x:c r="C5" s="24" t="str">
        <x:v>Cash, bank, receivables, advances, deposits, fixed assets and prepayments</x:v>
      </x:c>
      <x:c r="D5" s="24" t="str">
        <x:v>Yes</x:v>
      </x:c>
      <x:c r="E5" s="24" t="str">
        <x:v>Reconcile to bank, customer, employee, vendor or asset registers</x:v>
      </x:c>
    </x:row>
    <x:row r="6">
      <x:c r="A6" s="24" t="str">
        <x:v>2000-2999</x:v>
      </x:c>
      <x:c r="B6" s="24" t="str">
        <x:v>Liabilities</x:v>
      </x:c>
      <x:c r="C6" s="24" t="str">
        <x:v>Payables, taxes, salaries, loans and provisions</x:v>
      </x:c>
      <x:c r="D6" s="24" t="str">
        <x:v>Yes</x:v>
      </x:c>
      <x:c r="E6" s="24" t="str">
        <x:v>Payment entries need maker-checker and bank reference</x:v>
      </x:c>
    </x:row>
    <x:row r="7">
      <x:c r="A7" s="24" t="str">
        <x:v>3000-3999</x:v>
      </x:c>
      <x:c r="B7" s="24" t="str">
        <x:v>Equity</x:v>
      </x:c>
      <x:c r="C7" s="24" t="str">
        <x:v>Owner capital, retained earnings and current year profit</x:v>
      </x:c>
      <x:c r="D7" s="24" t="str">
        <x:v>Restricted</x:v>
      </x:c>
      <x:c r="E7" s="24" t="str">
        <x:v>Owner/admin only</x:v>
      </x:c>
    </x:row>
    <x:row r="8">
      <x:c r="A8" s="24" t="str">
        <x:v>4000-4999</x:v>
      </x:c>
      <x:c r="B8" s="24" t="str">
        <x:v>Revenue</x:v>
      </x:c>
      <x:c r="C8" s="24" t="str">
        <x:v>Employee transport, taxi, tours, visa, ticketing, hotel, MICE and services</x:v>
      </x:c>
      <x:c r="D8" s="24" t="str">
        <x:v>Yes</x:v>
      </x:c>
      <x:c r="E8" s="24" t="str">
        <x:v>Invoice number and cost centre required</x:v>
      </x:c>
    </x:row>
    <x:row r="9">
      <x:c r="A9" s="24" t="str">
        <x:v>5000-5999</x:v>
      </x:c>
      <x:c r="B9" s="24" t="str">
        <x:v>Cost of Sales</x:v>
      </x:c>
      <x:c r="C9" s="24" t="str">
        <x:v>Fleet, driver, fuel, toll, hotel, DMC, ticket, visa, flight and direct tour costs</x:v>
      </x:c>
      <x:c r="D9" s="24" t="str">
        <x:v>Yes</x:v>
      </x:c>
      <x:c r="E9" s="24" t="str">
        <x:v>Must link to trip, booking, voucher or supplier bill</x:v>
      </x:c>
    </x:row>
    <x:row r="10">
      <x:c r="A10" s="24" t="str">
        <x:v>6000-7999</x:v>
      </x:c>
      <x:c r="B10" s="24" t="str">
        <x:v>Operating Expenses</x:v>
      </x:c>
      <x:c r="C10" s="24" t="str">
        <x:v>Admin, HR, sales, marketing, finance and legal costs</x:v>
      </x:c>
      <x:c r="D10" s="24" t="str">
        <x:v>Yes</x:v>
      </x:c>
      <x:c r="E10" s="24" t="str">
        <x:v>Department and cost centre required</x:v>
      </x:c>
    </x:row>
    <x:row r="11">
      <x:c r="A11" s="24" t="str">
        <x:v>8000-8999</x:v>
      </x:c>
      <x:c r="B11" s="24" t="str">
        <x:v>Other Income &amp; Expenses</x:v>
      </x:c>
      <x:c r="C11" s="24" t="str">
        <x:v>Other income, penalties, forex, write-offs and non-operating adjustments</x:v>
      </x:c>
      <x:c r="D11" s="24" t="str">
        <x:v>Controlled</x:v>
      </x:c>
      <x:c r="E11" s="24" t="str">
        <x:v>Finance approval required</x:v>
      </x:c>
    </x:row>
    <x:row r="12">
      <x:c r="A12" s="24" t="str">
        <x:v>9000-9999</x:v>
      </x:c>
      <x:c r="B12" s="24" t="str">
        <x:v>Statistical / Intercompany</x:v>
      </x:c>
      <x:c r="C12" s="24" t="str">
        <x:v>Non-financial KPIs, intercompany clearing and memorandum accounts</x:v>
      </x:c>
      <x:c r="D12" s="24" t="str">
        <x:v>Restricted</x:v>
      </x:c>
      <x:c r="E12" s="24" t="str">
        <x:v>No cash posting without super-admin approval</x:v>
      </x:c>
    </x:row>
    <x:row r="13">
      <x:c r="A13" s="24" t="str">
        <x:v>System Rule</x:v>
      </x:c>
      <x:c r="B13" s="24" t="str">
        <x:v>Auto coding</x:v>
      </x:c>
      <x:c r="C13" s="24" t="str">
        <x:v>Every transaction should carry account code, department, cost centre, location and reference ID</x:v>
      </x:c>
      <x:c r="D13" s="24" t="str">
        <x:v>Mandatory</x:v>
      </x:c>
      <x:c r="E13" s="24" t="str">
        <x:v>Missing mapping should go to exception queue</x:v>
      </x:c>
    </x:row>
    <x:row r="14">
      <x:c r="A14" s="24"/>
      <x:c r="B14" s="24"/>
      <x:c r="C14" s="24"/>
      <x:c r="D14" s="24"/>
      <x:c r="E14" s="24"/>
    </x:row>
    <x:row r="15">
      <x:c r="A15" s="24"/>
      <x:c r="B15" s="24"/>
      <x:c r="C15" s="24"/>
      <x:c r="D15" s="24"/>
      <x:c r="E15" s="24"/>
    </x:row>
    <x:row r="16">
      <x:c r="A16" s="24"/>
      <x:c r="B16" s="24"/>
      <x:c r="C16" s="24"/>
      <x:c r="D16" s="24"/>
      <x:c r="E16" s="24"/>
    </x:row>
    <x:row r="17">
      <x:c r="A17" s="24"/>
      <x:c r="B17" s="24"/>
      <x:c r="C17" s="24"/>
      <x:c r="D17" s="24"/>
      <x:c r="E17" s="24"/>
    </x:row>
    <x:row r="18">
      <x:c r="A18" s="24"/>
      <x:c r="B18" s="24"/>
      <x:c r="C18" s="24"/>
      <x:c r="D18" s="24"/>
      <x:c r="E18" s="24"/>
    </x:row>
    <x:row r="19">
      <x:c r="A19" s="24"/>
      <x:c r="B19" s="24"/>
      <x:c r="C19" s="24"/>
      <x:c r="D19" s="24"/>
      <x:c r="E19" s="24"/>
    </x:row>
    <x:row r="20">
      <x:c r="A20" s="24"/>
      <x:c r="B20" s="24"/>
      <x:c r="C20" s="24"/>
      <x:c r="D20" s="24"/>
      <x:c r="E20" s="24"/>
    </x:row>
    <x:row r="21">
      <x:c r="A21" s="24"/>
      <x:c r="B21" s="24"/>
      <x:c r="C21" s="24"/>
      <x:c r="D21" s="24"/>
      <x:c r="E21" s="24"/>
    </x:row>
    <x:row r="22">
      <x:c r="A22" s="24"/>
      <x:c r="B22" s="24"/>
      <x:c r="C22" s="24"/>
      <x:c r="D22" s="24"/>
      <x:c r="E22" s="24"/>
    </x:row>
    <x:row r="23">
      <x:c r="A23" s="24"/>
      <x:c r="B23" s="24"/>
      <x:c r="C23" s="24"/>
      <x:c r="D23" s="24"/>
      <x:c r="E23" s="24"/>
    </x:row>
    <x:row r="24">
      <x:c r="A24" s="24"/>
      <x:c r="B24" s="24"/>
      <x:c r="C24" s="24"/>
      <x:c r="D24" s="24"/>
      <x:c r="E24" s="24"/>
    </x:row>
    <x:row r="25">
      <x:c r="A25" s="24"/>
      <x:c r="B25" s="24"/>
      <x:c r="C25" s="24"/>
      <x:c r="D25" s="24"/>
      <x:c r="E25" s="24"/>
    </x:row>
    <x:row r="26">
      <x:c r="A26" s="24"/>
      <x:c r="B26" s="24"/>
      <x:c r="C26" s="24"/>
      <x:c r="D26" s="24"/>
      <x:c r="E26" s="24"/>
    </x:row>
    <x:row r="27">
      <x:c r="A27" s="24"/>
      <x:c r="B27" s="24"/>
      <x:c r="C27" s="24"/>
      <x:c r="D27" s="24"/>
      <x:c r="E27" s="24"/>
    </x:row>
    <x:row r="28">
      <x:c r="A28" s="24"/>
      <x:c r="B28" s="24"/>
      <x:c r="C28" s="24"/>
      <x:c r="D28" s="24"/>
      <x:c r="E28" s="24"/>
    </x:row>
    <x:row r="29">
      <x:c r="A29" s="24"/>
      <x:c r="B29" s="24"/>
      <x:c r="C29" s="24"/>
      <x:c r="D29" s="24"/>
      <x:c r="E29" s="24"/>
    </x:row>
    <x:row r="30">
      <x:c r="A30" s="24"/>
      <x:c r="B30" s="24"/>
      <x:c r="C30" s="24"/>
      <x:c r="D30" s="24"/>
      <x:c r="E30" s="24"/>
    </x:row>
    <x:row r="31">
      <x:c r="A31" s="24"/>
      <x:c r="B31" s="24"/>
      <x:c r="C31" s="24"/>
      <x:c r="D31" s="24"/>
      <x:c r="E31" s="24"/>
    </x:row>
    <x:row r="32">
      <x:c r="A32" s="24"/>
      <x:c r="B32" s="24"/>
      <x:c r="C32" s="24"/>
      <x:c r="D32" s="24"/>
      <x:c r="E32" s="24"/>
    </x:row>
    <x:row r="33">
      <x:c r="A33" s="24"/>
      <x:c r="B33" s="24"/>
      <x:c r="C33" s="24"/>
      <x:c r="D33" s="24"/>
      <x:c r="E33" s="24"/>
    </x:row>
    <x:row r="34">
      <x:c r="A34" s="24"/>
      <x:c r="B34" s="24"/>
      <x:c r="C34" s="24"/>
      <x:c r="D34" s="24"/>
      <x:c r="E34" s="24"/>
    </x:row>
    <x:row r="35">
      <x:c r="A35" s="24"/>
      <x:c r="B35" s="24"/>
      <x:c r="C35" s="24"/>
      <x:c r="D35" s="24"/>
      <x:c r="E35" s="24"/>
    </x:row>
    <x:row r="36">
      <x:c r="A36" s="24"/>
      <x:c r="B36" s="24"/>
      <x:c r="C36" s="24"/>
      <x:c r="D36" s="24"/>
      <x:c r="E36" s="24"/>
    </x:row>
    <x:row r="37">
      <x:c r="A37" s="24"/>
      <x:c r="B37" s="24"/>
      <x:c r="C37" s="24"/>
      <x:c r="D37" s="24"/>
      <x:c r="E37" s="24"/>
    </x:row>
    <x:row r="38">
      <x:c r="A38" s="24"/>
      <x:c r="B38" s="24"/>
      <x:c r="C38" s="24"/>
      <x:c r="D38" s="24"/>
      <x:c r="E38" s="24"/>
    </x:row>
    <x:row r="39">
      <x:c r="A39" s="24"/>
      <x:c r="B39" s="24"/>
      <x:c r="C39" s="24"/>
      <x:c r="D39" s="24"/>
      <x:c r="E39" s="24"/>
    </x:row>
    <x:row r="40">
      <x:c r="A40" s="24"/>
      <x:c r="B40" s="24"/>
      <x:c r="C40" s="24"/>
      <x:c r="D40" s="24"/>
      <x:c r="E40" s="24"/>
    </x:row>
    <x:row r="41">
      <x:c r="A41" s="24"/>
      <x:c r="B41" s="24"/>
      <x:c r="C41" s="24"/>
      <x:c r="D41" s="24"/>
      <x:c r="E41" s="24"/>
    </x:row>
    <x:row r="42">
      <x:c r="A42" s="24"/>
      <x:c r="B42" s="24"/>
      <x:c r="C42" s="24"/>
      <x:c r="D42" s="24"/>
      <x:c r="E42" s="24"/>
    </x:row>
    <x:row r="43">
      <x:c r="A43" s="24"/>
      <x:c r="B43" s="24"/>
      <x:c r="C43" s="24"/>
      <x:c r="D43" s="24"/>
      <x:c r="E43" s="24"/>
    </x:row>
    <x:row r="44">
      <x:c r="A44" s="24"/>
      <x:c r="B44" s="24"/>
      <x:c r="C44" s="24"/>
      <x:c r="D44" s="24"/>
      <x:c r="E44" s="24"/>
    </x:row>
    <x:row r="45">
      <x:c r="A45" s="24"/>
      <x:c r="B45" s="24"/>
      <x:c r="C45" s="24"/>
      <x:c r="D45" s="24"/>
      <x:c r="E45" s="24"/>
    </x:row>
    <x:row r="46">
      <x:c r="A46" s="24"/>
      <x:c r="B46" s="24"/>
      <x:c r="C46" s="24"/>
      <x:c r="D46" s="24"/>
      <x:c r="E46" s="24"/>
    </x:row>
    <x:row r="47">
      <x:c r="A47" s="24"/>
      <x:c r="B47" s="24"/>
      <x:c r="C47" s="24"/>
      <x:c r="D47" s="24"/>
      <x:c r="E47" s="24"/>
    </x:row>
    <x:row r="48">
      <x:c r="A48" s="24"/>
      <x:c r="B48" s="24"/>
      <x:c r="C48" s="24"/>
      <x:c r="D48" s="24"/>
      <x:c r="E48" s="24"/>
    </x:row>
    <x:row r="49">
      <x:c r="A49" s="24"/>
      <x:c r="B49" s="24"/>
      <x:c r="C49" s="24"/>
      <x:c r="D49" s="24"/>
      <x:c r="E49" s="24"/>
    </x:row>
    <x:row r="50">
      <x:c r="A50" s="24"/>
      <x:c r="B50" s="24"/>
      <x:c r="C50" s="24"/>
      <x:c r="D50" s="24"/>
      <x:c r="E50" s="24"/>
    </x:row>
    <x:row r="51">
      <x:c r="A51" s="24"/>
      <x:c r="B51" s="24"/>
      <x:c r="C51" s="24"/>
      <x:c r="D51" s="24"/>
      <x:c r="E51" s="24"/>
    </x:row>
    <x:row r="52">
      <x:c r="A52" s="24"/>
      <x:c r="B52" s="24"/>
      <x:c r="C52" s="24"/>
      <x:c r="D52" s="24"/>
      <x:c r="E52" s="24"/>
    </x:row>
    <x:row r="53">
      <x:c r="A53" s="24"/>
      <x:c r="B53" s="24"/>
      <x:c r="C53" s="24"/>
      <x:c r="D53" s="24"/>
      <x:c r="E53" s="24"/>
    </x:row>
    <x:row r="54">
      <x:c r="A54" s="24"/>
      <x:c r="B54" s="24"/>
      <x:c r="C54" s="24"/>
      <x:c r="D54" s="24"/>
      <x:c r="E54" s="24"/>
    </x:row>
    <x:row r="55">
      <x:c r="A55" s="24"/>
      <x:c r="B55" s="24"/>
      <x:c r="C55" s="24"/>
      <x:c r="D55" s="24"/>
      <x:c r="E55" s="24"/>
    </x:row>
    <x:row r="56">
      <x:c r="A56" s="24"/>
      <x:c r="B56" s="24"/>
      <x:c r="C56" s="24"/>
      <x:c r="D56" s="24"/>
      <x:c r="E56" s="24"/>
    </x:row>
    <x:row r="57">
      <x:c r="A57" s="24"/>
      <x:c r="B57" s="24"/>
      <x:c r="C57" s="24"/>
      <x:c r="D57" s="24"/>
      <x:c r="E57" s="24"/>
    </x:row>
    <x:row r="58">
      <x:c r="A58" s="24"/>
      <x:c r="B58" s="24"/>
      <x:c r="C58" s="24"/>
      <x:c r="D58" s="24"/>
      <x:c r="E58" s="24"/>
    </x:row>
    <x:row r="59">
      <x:c r="A59" s="24"/>
      <x:c r="B59" s="24"/>
      <x:c r="C59" s="24"/>
      <x:c r="D59" s="24"/>
      <x:c r="E59" s="24"/>
    </x:row>
    <x:row r="60">
      <x:c r="A60" s="24"/>
      <x:c r="B60" s="24"/>
      <x:c r="C60" s="24"/>
      <x:c r="D60" s="24"/>
      <x:c r="E60" s="24"/>
    </x:row>
    <x:row r="61">
      <x:c r="A61" s="24"/>
      <x:c r="B61" s="24"/>
      <x:c r="C61" s="24"/>
      <x:c r="D61" s="24"/>
      <x:c r="E61" s="24"/>
    </x:row>
    <x:row r="62">
      <x:c r="A62" s="24"/>
      <x:c r="B62" s="24"/>
      <x:c r="C62" s="24"/>
      <x:c r="D62" s="24"/>
      <x:c r="E62" s="24"/>
    </x:row>
    <x:row r="63">
      <x:c r="A63" s="24"/>
      <x:c r="B63" s="24"/>
      <x:c r="C63" s="24"/>
      <x:c r="D63" s="24"/>
      <x:c r="E63" s="24"/>
    </x:row>
    <x:row r="64">
      <x:c r="A64" s="24"/>
      <x:c r="B64" s="24"/>
      <x:c r="C64" s="24"/>
      <x:c r="D64" s="24"/>
      <x:c r="E64" s="24"/>
    </x:row>
    <x:row r="65">
      <x:c r="A65" s="24"/>
      <x:c r="B65" s="24"/>
      <x:c r="C65" s="24"/>
      <x:c r="D65" s="24"/>
      <x:c r="E65" s="24"/>
    </x:row>
    <x:row r="66">
      <x:c r="A66" s="24"/>
      <x:c r="B66" s="24"/>
      <x:c r="C66" s="24"/>
      <x:c r="D66" s="24"/>
      <x:c r="E66" s="24"/>
    </x:row>
    <x:row r="67">
      <x:c r="A67" s="24"/>
      <x:c r="B67" s="24"/>
      <x:c r="C67" s="24"/>
      <x:c r="D67" s="24"/>
      <x:c r="E67" s="24"/>
    </x:row>
    <x:row r="68">
      <x:c r="A68" s="24"/>
      <x:c r="B68" s="24"/>
      <x:c r="C68" s="24"/>
      <x:c r="D68" s="24"/>
      <x:c r="E68" s="24"/>
    </x:row>
    <x:row r="69">
      <x:c r="A69" s="24"/>
      <x:c r="B69" s="24"/>
      <x:c r="C69" s="24"/>
      <x:c r="D69" s="24"/>
      <x:c r="E69" s="24"/>
    </x:row>
    <x:row r="70">
      <x:c r="A70" s="24"/>
      <x:c r="B70" s="24"/>
      <x:c r="C70" s="24"/>
      <x:c r="D70" s="24"/>
      <x:c r="E70" s="24"/>
    </x:row>
    <x:row r="71">
      <x:c r="A71" s="24"/>
      <x:c r="B71" s="24"/>
      <x:c r="C71" s="24"/>
      <x:c r="D71" s="24"/>
      <x:c r="E71" s="24"/>
    </x:row>
    <x:row r="72">
      <x:c r="A72" s="24"/>
      <x:c r="B72" s="24"/>
      <x:c r="C72" s="24"/>
      <x:c r="D72" s="24"/>
      <x:c r="E72" s="24"/>
    </x:row>
    <x:row r="73">
      <x:c r="A73" s="24"/>
      <x:c r="B73" s="24"/>
      <x:c r="C73" s="24"/>
      <x:c r="D73" s="24"/>
      <x:c r="E73" s="24"/>
    </x:row>
    <x:row r="74">
      <x:c r="A74" s="24"/>
      <x:c r="B74" s="24"/>
      <x:c r="C74" s="24"/>
      <x:c r="D74" s="24"/>
      <x:c r="E74" s="24"/>
    </x:row>
    <x:row r="75">
      <x:c r="A75" s="24"/>
      <x:c r="B75" s="24"/>
      <x:c r="C75" s="24"/>
      <x:c r="D75" s="24"/>
      <x:c r="E75" s="24"/>
    </x:row>
    <x:row r="76">
      <x:c r="A76" s="24"/>
      <x:c r="B76" s="24"/>
      <x:c r="C76" s="24"/>
      <x:c r="D76" s="24"/>
      <x:c r="E76" s="24"/>
    </x:row>
    <x:row r="77">
      <x:c r="A77" s="24"/>
      <x:c r="B77" s="24"/>
      <x:c r="C77" s="24"/>
      <x:c r="D77" s="24"/>
      <x:c r="E77" s="24"/>
    </x:row>
    <x:row r="78">
      <x:c r="A78" s="24"/>
      <x:c r="B78" s="24"/>
      <x:c r="C78" s="24"/>
      <x:c r="D78" s="24"/>
      <x:c r="E78" s="24"/>
    </x:row>
    <x:row r="79">
      <x:c r="A79" s="24"/>
      <x:c r="B79" s="24"/>
      <x:c r="C79" s="24"/>
      <x:c r="D79" s="24"/>
      <x:c r="E79" s="24"/>
    </x:row>
    <x:row r="80">
      <x:c r="A80" s="24"/>
      <x:c r="B80" s="24"/>
      <x:c r="C80" s="24"/>
      <x:c r="D80" s="24"/>
      <x:c r="E80" s="24"/>
    </x:row>
    <x:row r="81">
      <x:c r="A81" s="24"/>
      <x:c r="B81" s="24"/>
      <x:c r="C81" s="24"/>
      <x:c r="D81" s="24"/>
      <x:c r="E81" s="24"/>
    </x:row>
    <x:row r="82">
      <x:c r="A82" s="24"/>
      <x:c r="B82" s="24"/>
      <x:c r="C82" s="24"/>
      <x:c r="D82" s="24"/>
      <x:c r="E82" s="24"/>
    </x:row>
    <x:row r="83">
      <x:c r="A83" s="24"/>
      <x:c r="B83" s="24"/>
      <x:c r="C83" s="24"/>
      <x:c r="D83" s="24"/>
      <x:c r="E83" s="24"/>
    </x:row>
    <x:row r="84">
      <x:c r="A84" s="24"/>
      <x:c r="B84" s="24"/>
      <x:c r="C84" s="24"/>
      <x:c r="D84" s="24"/>
      <x:c r="E84" s="24"/>
    </x:row>
    <x:row r="85">
      <x:c r="A85" s="24"/>
      <x:c r="B85" s="24"/>
      <x:c r="C85" s="24"/>
      <x:c r="D85" s="24"/>
      <x:c r="E85" s="24"/>
    </x:row>
    <x:row r="86">
      <x:c r="A86" s="24"/>
      <x:c r="B86" s="24"/>
      <x:c r="C86" s="24"/>
      <x:c r="D86" s="24"/>
      <x:c r="E86" s="24"/>
    </x:row>
    <x:row r="87">
      <x:c r="A87" s="24"/>
      <x:c r="B87" s="24"/>
      <x:c r="C87" s="24"/>
      <x:c r="D87" s="24"/>
      <x:c r="E87" s="24"/>
    </x:row>
    <x:row r="88">
      <x:c r="A88" s="24"/>
      <x:c r="B88" s="24"/>
      <x:c r="C88" s="24"/>
      <x:c r="D88" s="24"/>
      <x:c r="E88" s="24"/>
    </x:row>
    <x:row r="89">
      <x:c r="A89" s="24"/>
      <x:c r="B89" s="24"/>
      <x:c r="C89" s="24"/>
      <x:c r="D89" s="24"/>
      <x:c r="E89" s="24"/>
    </x:row>
    <x:row r="90">
      <x:c r="A90" s="24"/>
      <x:c r="B90" s="24"/>
      <x:c r="C90" s="24"/>
      <x:c r="D90" s="24"/>
      <x:c r="E90" s="24"/>
    </x:row>
    <x:row r="91">
      <x:c r="A91" s="24"/>
      <x:c r="B91" s="24"/>
      <x:c r="C91" s="24"/>
      <x:c r="D91" s="24"/>
      <x:c r="E91" s="24"/>
    </x:row>
    <x:row r="92">
      <x:c r="A92" s="24"/>
      <x:c r="B92" s="24"/>
      <x:c r="C92" s="24"/>
      <x:c r="D92" s="24"/>
      <x:c r="E92" s="24"/>
    </x:row>
    <x:row r="93">
      <x:c r="A93" s="24"/>
      <x:c r="B93" s="24"/>
      <x:c r="C93" s="24"/>
      <x:c r="D93" s="24"/>
      <x:c r="E93" s="24"/>
    </x:row>
    <x:row r="94">
      <x:c r="A94" s="24"/>
      <x:c r="B94" s="24"/>
      <x:c r="C94" s="24"/>
      <x:c r="D94" s="24"/>
      <x:c r="E94" s="24"/>
    </x:row>
    <x:row r="95">
      <x:c r="A95" s="24"/>
      <x:c r="B95" s="24"/>
      <x:c r="C95" s="24"/>
      <x:c r="D95" s="24"/>
      <x:c r="E95" s="24"/>
    </x:row>
    <x:row r="96">
      <x:c r="A96" s="24"/>
      <x:c r="B96" s="24"/>
      <x:c r="C96" s="24"/>
      <x:c r="D96" s="24"/>
      <x:c r="E96" s="24"/>
    </x:row>
    <x:row r="97">
      <x:c r="A97" s="24"/>
      <x:c r="B97" s="24"/>
      <x:c r="C97" s="24"/>
      <x:c r="D97" s="24"/>
      <x:c r="E97" s="24"/>
    </x:row>
    <x:row r="98">
      <x:c r="A98" s="24"/>
      <x:c r="B98" s="24"/>
      <x:c r="C98" s="24"/>
      <x:c r="D98" s="24"/>
      <x:c r="E98" s="24"/>
    </x:row>
    <x:row r="99">
      <x:c r="A99" s="24"/>
      <x:c r="B99" s="24"/>
      <x:c r="C99" s="24"/>
      <x:c r="D99" s="24"/>
      <x:c r="E99" s="24"/>
    </x:row>
    <x:row r="100">
      <x:c r="A100" s="24"/>
      <x:c r="B100" s="24"/>
      <x:c r="C100" s="24"/>
      <x:c r="D100" s="24"/>
      <x:c r="E100" s="24"/>
    </x:row>
    <x:row r="101">
      <x:c r="A101" s="24"/>
      <x:c r="B101" s="24"/>
      <x:c r="C101" s="24"/>
      <x:c r="D101" s="24"/>
      <x:c r="E101" s="24"/>
    </x:row>
    <x:row r="102">
      <x:c r="A102" s="24"/>
      <x:c r="B102" s="24"/>
      <x:c r="C102" s="24"/>
      <x:c r="D102" s="24"/>
      <x:c r="E102" s="24"/>
    </x:row>
    <x:row r="103">
      <x:c r="A103" s="24"/>
      <x:c r="B103" s="24"/>
      <x:c r="C103" s="24"/>
      <x:c r="D103" s="24"/>
      <x:c r="E103" s="24"/>
    </x:row>
    <x:row r="104">
      <x:c r="A104" s="24"/>
      <x:c r="B104" s="24"/>
      <x:c r="C104" s="24"/>
      <x:c r="D104" s="24"/>
      <x:c r="E104" s="24"/>
    </x:row>
  </x:sheetData>
  <x:mergeCells>
    <x:mergeCell ref="A1:E1"/>
    <x:mergeCell ref="A2:E2"/>
  </x:mergeCells>
  <x:pageMargins left="0.7" right="0.7" top="0.75" bottom="0.75" header="0.3" footer="0.3"/>
</x:worksheet>
</file>

<file path=xl/worksheets/sheet50.xml><?xml version="1.0" encoding="utf-8"?>
<x:worksheet xmlns:x="http://schemas.openxmlformats.org/spreadsheetml/2006/main">
  <x:sheetViews>
    <x:sheetView showGridLines="0" workbookViewId="0"/>
  </x:sheetViews>
  <x:sheetFormatPr defaultRowHeight="15"/>
  <x:cols>
    <x:col min="1" max="1" width="18" hidden="0" customWidth="1"/>
    <x:col min="2" max="2" width="28" hidden="0" customWidth="1"/>
    <x:col min="3" max="3" width="24" hidden="0" customWidth="1"/>
    <x:col min="4" max="4" width="18" hidden="0" customWidth="1"/>
    <x:col min="5" max="5" width="24" hidden="0" customWidth="1"/>
    <x:col min="6" max="6" width="10" hidden="0" customWidth="1"/>
  </x:cols>
  <x:sheetData>
    <x:row r="1">
      <x:c r="A1" s="122" t="str">
        <x:v>Suggested Cost Centres</x:v>
      </x:c>
    </x:row>
    <x:row r="2">
      <x:c r="A2" s="125" t="str">
        <x:v>Every travel request, invoice, advance, claim and payment should carry a cost centre.</x:v>
      </x:c>
    </x:row>
    <x:row r="4">
      <x:c r="A4" s="129" t="str">
        <x:v>Cost Centre Code</x:v>
      </x:c>
      <x:c r="B4" s="129" t="str">
        <x:v>Cost Centre Name</x:v>
      </x:c>
      <x:c r="C4" s="129" t="str">
        <x:v>Department Owner</x:v>
      </x:c>
      <x:c r="D4" s="129" t="str">
        <x:v>Budget Required?</x:v>
      </x:c>
      <x:c r="E4" s="129" t="str">
        <x:v>Default Approver</x:v>
      </x:c>
      <x:c r="F4" s="129" t="str">
        <x:v>Active?</x:v>
      </x:c>
    </x:row>
    <x:row r="5">
      <x:c r="A5" s="24" t="str">
        <x:v>ADM</x:v>
      </x:c>
      <x:c r="B5" s="24" t="str">
        <x:v>Administration</x:v>
      </x:c>
      <x:c r="C5" s="24" t="str">
        <x:v>Administration</x:v>
      </x:c>
      <x:c r="D5" s="24" t="str">
        <x:v>Yes</x:v>
      </x:c>
      <x:c r="E5" s="24" t="str">
        <x:v>Department Head</x:v>
      </x:c>
      <x:c r="F5" s="24" t="str">
        <x:v>Yes</x:v>
      </x:c>
    </x:row>
    <x:row r="6">
      <x:c r="A6" s="24" t="str">
        <x:v>SAL</x:v>
      </x:c>
      <x:c r="B6" s="24" t="str">
        <x:v>Sales</x:v>
      </x:c>
      <x:c r="C6" s="24" t="str">
        <x:v>Sales</x:v>
      </x:c>
      <x:c r="D6" s="24" t="str">
        <x:v>Yes</x:v>
      </x:c>
      <x:c r="E6" s="24" t="str">
        <x:v>Business Head</x:v>
      </x:c>
      <x:c r="F6" s="24" t="str">
        <x:v>Yes</x:v>
      </x:c>
    </x:row>
    <x:row r="7">
      <x:c r="A7" s="24" t="str">
        <x:v>PRJ</x:v>
      </x:c>
      <x:c r="B7" s="24" t="str">
        <x:v>Projects</x:v>
      </x:c>
      <x:c r="C7" s="24" t="str">
        <x:v>Projects</x:v>
      </x:c>
      <x:c r="D7" s="24" t="str">
        <x:v>Yes</x:v>
      </x:c>
      <x:c r="E7" s="24" t="str">
        <x:v>Project Manager</x:v>
      </x:c>
      <x:c r="F7" s="24" t="str">
        <x:v>Yes</x:v>
      </x:c>
    </x:row>
    <x:row r="8">
      <x:c r="A8" s="24" t="str">
        <x:v>OPS</x:v>
      </x:c>
      <x:c r="B8" s="24" t="str">
        <x:v>Operations</x:v>
      </x:c>
      <x:c r="C8" s="24" t="str">
        <x:v>Operations</x:v>
      </x:c>
      <x:c r="D8" s="24" t="str">
        <x:v>Yes</x:v>
      </x:c>
      <x:c r="E8" s="24" t="str">
        <x:v>Operations Head</x:v>
      </x:c>
      <x:c r="F8" s="24" t="str">
        <x:v>Yes</x:v>
      </x:c>
    </x:row>
    <x:row r="9">
      <x:c r="A9" s="24" t="str">
        <x:v>HR</x:v>
      </x:c>
      <x:c r="B9" s="24" t="str">
        <x:v>HR</x:v>
      </x:c>
      <x:c r="C9" s="24" t="str">
        <x:v>HR</x:v>
      </x:c>
      <x:c r="D9" s="24" t="str">
        <x:v>Yes</x:v>
      </x:c>
      <x:c r="E9" s="24" t="str">
        <x:v>HR Head</x:v>
      </x:c>
      <x:c r="F9" s="24" t="str">
        <x:v>Yes</x:v>
      </x:c>
    </x:row>
    <x:row r="10">
      <x:c r="A10" s="24" t="str">
        <x:v>FIN</x:v>
      </x:c>
      <x:c r="B10" s="24" t="str">
        <x:v>Finance</x:v>
      </x:c>
      <x:c r="C10" s="24" t="str">
        <x:v>Finance</x:v>
      </x:c>
      <x:c r="D10" s="24" t="str">
        <x:v>Yes</x:v>
      </x:c>
      <x:c r="E10" s="24" t="str">
        <x:v>Finance Manager</x:v>
      </x:c>
      <x:c r="F10" s="24" t="str">
        <x:v>Yes</x:v>
      </x:c>
    </x:row>
    <x:row r="11">
      <x:c r="A11" s="24" t="str">
        <x:v>IT</x:v>
      </x:c>
      <x:c r="B11" s="24" t="str">
        <x:v>IT</x:v>
      </x:c>
      <x:c r="C11" s="24" t="str">
        <x:v>IT</x:v>
      </x:c>
      <x:c r="D11" s="24" t="str">
        <x:v>Yes</x:v>
      </x:c>
      <x:c r="E11" s="24" t="str">
        <x:v>IT Manager</x:v>
      </x:c>
      <x:c r="F11" s="24" t="str">
        <x:v>Yes</x:v>
      </x:c>
    </x:row>
    <x:row r="12">
      <x:c r="A12" s="24" t="str">
        <x:v>MKT</x:v>
      </x:c>
      <x:c r="B12" s="24" t="str">
        <x:v>Marketing</x:v>
      </x:c>
      <x:c r="C12" s="24" t="str">
        <x:v>Marketing</x:v>
      </x:c>
      <x:c r="D12" s="24" t="str">
        <x:v>Yes</x:v>
      </x:c>
      <x:c r="E12" s="24" t="str">
        <x:v>Marketing Head</x:v>
      </x:c>
      <x:c r="F12" s="24" t="str">
        <x:v>Yes</x:v>
      </x:c>
    </x:row>
    <x:row r="13">
      <x:c r="A13" s="24" t="str">
        <x:v>EXM</x:v>
      </x:c>
      <x:c r="B13" s="24" t="str">
        <x:v>Executive Management</x:v>
      </x:c>
      <x:c r="C13" s="24" t="str">
        <x:v>Executive Management</x:v>
      </x:c>
      <x:c r="D13" s="24" t="str">
        <x:v>Yes</x:v>
      </x:c>
      <x:c r="E13" s="24" t="str">
        <x:v>Country Manager</x:v>
      </x:c>
      <x:c r="F13" s="24" t="str">
        <x:v>Yes</x:v>
      </x:c>
    </x:row>
    <x:row r="14">
      <x:c r="A14" s="24" t="str">
        <x:v>TRV</x:v>
      </x:c>
      <x:c r="B14" s="24" t="str">
        <x:v>Travel Desk</x:v>
      </x:c>
      <x:c r="C14" s="24" t="str">
        <x:v>Operations</x:v>
      </x:c>
      <x:c r="D14" s="24" t="str">
        <x:v>Yes</x:v>
      </x:c>
      <x:c r="E14" s="24" t="str">
        <x:v>Travel Desk Manager</x:v>
      </x:c>
      <x:c r="F14" s="24" t="str">
        <x:v>Yes</x:v>
      </x:c>
    </x:row>
    <x:row r="15">
      <x:c r="A15" s="24"/>
      <x:c r="B15" s="24"/>
      <x:c r="C15" s="24"/>
      <x:c r="D15" s="24"/>
      <x:c r="E15" s="24"/>
      <x:c r="F15" s="24"/>
    </x:row>
    <x:row r="16">
      <x:c r="A16" s="24"/>
      <x:c r="B16" s="24"/>
      <x:c r="C16" s="24"/>
      <x:c r="D16" s="24"/>
      <x:c r="E16" s="24"/>
      <x:c r="F16" s="24"/>
    </x:row>
    <x:row r="17">
      <x:c r="A17" s="24"/>
      <x:c r="B17" s="24"/>
      <x:c r="C17" s="24"/>
      <x:c r="D17" s="24"/>
      <x:c r="E17" s="24"/>
      <x:c r="F17" s="24"/>
    </x:row>
    <x:row r="18">
      <x:c r="A18" s="24"/>
      <x:c r="B18" s="24"/>
      <x:c r="C18" s="24"/>
      <x:c r="D18" s="24"/>
      <x:c r="E18" s="24"/>
      <x:c r="F18" s="24"/>
    </x:row>
    <x:row r="19">
      <x:c r="A19" s="24"/>
      <x:c r="B19" s="24"/>
      <x:c r="C19" s="24"/>
      <x:c r="D19" s="24"/>
      <x:c r="E19" s="24"/>
      <x:c r="F19" s="24"/>
    </x:row>
    <x:row r="20">
      <x:c r="A20" s="24"/>
      <x:c r="B20" s="24"/>
      <x:c r="C20" s="24"/>
      <x:c r="D20" s="24"/>
      <x:c r="E20" s="24"/>
      <x:c r="F20" s="24"/>
    </x:row>
    <x:row r="21">
      <x:c r="A21" s="24"/>
      <x:c r="B21" s="24"/>
      <x:c r="C21" s="24"/>
      <x:c r="D21" s="24"/>
      <x:c r="E21" s="24"/>
      <x:c r="F21" s="24"/>
    </x:row>
    <x:row r="22">
      <x:c r="A22" s="24"/>
      <x:c r="B22" s="24"/>
      <x:c r="C22" s="24"/>
      <x:c r="D22" s="24"/>
      <x:c r="E22" s="24"/>
      <x:c r="F22" s="24"/>
    </x:row>
    <x:row r="23">
      <x:c r="A23" s="24"/>
      <x:c r="B23" s="24"/>
      <x:c r="C23" s="24"/>
      <x:c r="D23" s="24"/>
      <x:c r="E23" s="24"/>
      <x:c r="F23" s="24"/>
    </x:row>
    <x:row r="24">
      <x:c r="A24" s="24"/>
      <x:c r="B24" s="24"/>
      <x:c r="C24" s="24"/>
      <x:c r="D24" s="24"/>
      <x:c r="E24" s="24"/>
      <x:c r="F24" s="24"/>
    </x:row>
    <x:row r="25">
      <x:c r="A25" s="24"/>
      <x:c r="B25" s="24"/>
      <x:c r="C25" s="24"/>
      <x:c r="D25" s="24"/>
      <x:c r="E25" s="24"/>
      <x:c r="F25" s="24"/>
    </x:row>
    <x:row r="26">
      <x:c r="A26" s="24"/>
      <x:c r="B26" s="24"/>
      <x:c r="C26" s="24"/>
      <x:c r="D26" s="24"/>
      <x:c r="E26" s="24"/>
      <x:c r="F26" s="24"/>
    </x:row>
    <x:row r="27">
      <x:c r="A27" s="24"/>
      <x:c r="B27" s="24"/>
      <x:c r="C27" s="24"/>
      <x:c r="D27" s="24"/>
      <x:c r="E27" s="24"/>
      <x:c r="F27" s="24"/>
    </x:row>
    <x:row r="28">
      <x:c r="A28" s="24"/>
      <x:c r="B28" s="24"/>
      <x:c r="C28" s="24"/>
      <x:c r="D28" s="24"/>
      <x:c r="E28" s="24"/>
      <x:c r="F28" s="24"/>
    </x:row>
    <x:row r="29">
      <x:c r="A29" s="24"/>
      <x:c r="B29" s="24"/>
      <x:c r="C29" s="24"/>
      <x:c r="D29" s="24"/>
      <x:c r="E29" s="24"/>
      <x:c r="F29" s="24"/>
    </x:row>
    <x:row r="30">
      <x:c r="A30" s="24"/>
      <x:c r="B30" s="24"/>
      <x:c r="C30" s="24"/>
      <x:c r="D30" s="24"/>
      <x:c r="E30" s="24"/>
      <x:c r="F30" s="24"/>
    </x:row>
    <x:row r="31">
      <x:c r="A31" s="24"/>
      <x:c r="B31" s="24"/>
      <x:c r="C31" s="24"/>
      <x:c r="D31" s="24"/>
      <x:c r="E31" s="24"/>
      <x:c r="F31" s="24"/>
    </x:row>
    <x:row r="32">
      <x:c r="A32" s="24"/>
      <x:c r="B32" s="24"/>
      <x:c r="C32" s="24"/>
      <x:c r="D32" s="24"/>
      <x:c r="E32" s="24"/>
      <x:c r="F32" s="24"/>
    </x:row>
    <x:row r="33">
      <x:c r="A33" s="24"/>
      <x:c r="B33" s="24"/>
      <x:c r="C33" s="24"/>
      <x:c r="D33" s="24"/>
      <x:c r="E33" s="24"/>
      <x:c r="F33" s="24"/>
    </x:row>
    <x:row r="34">
      <x:c r="A34" s="24"/>
      <x:c r="B34" s="24"/>
      <x:c r="C34" s="24"/>
      <x:c r="D34" s="24"/>
      <x:c r="E34" s="24"/>
      <x:c r="F34" s="24"/>
    </x:row>
    <x:row r="35">
      <x:c r="A35" s="24"/>
      <x:c r="B35" s="24"/>
      <x:c r="C35" s="24"/>
      <x:c r="D35" s="24"/>
      <x:c r="E35" s="24"/>
      <x:c r="F35" s="24"/>
    </x:row>
    <x:row r="36">
      <x:c r="A36" s="24"/>
      <x:c r="B36" s="24"/>
      <x:c r="C36" s="24"/>
      <x:c r="D36" s="24"/>
      <x:c r="E36" s="24"/>
      <x:c r="F36" s="24"/>
    </x:row>
    <x:row r="37">
      <x:c r="A37" s="24"/>
      <x:c r="B37" s="24"/>
      <x:c r="C37" s="24"/>
      <x:c r="D37" s="24"/>
      <x:c r="E37" s="24"/>
      <x:c r="F37" s="24"/>
    </x:row>
    <x:row r="38">
      <x:c r="A38" s="24"/>
      <x:c r="B38" s="24"/>
      <x:c r="C38" s="24"/>
      <x:c r="D38" s="24"/>
      <x:c r="E38" s="24"/>
      <x:c r="F38" s="24"/>
    </x:row>
    <x:row r="39">
      <x:c r="A39" s="24"/>
      <x:c r="B39" s="24"/>
      <x:c r="C39" s="24"/>
      <x:c r="D39" s="24"/>
      <x:c r="E39" s="24"/>
      <x:c r="F39" s="24"/>
    </x:row>
    <x:row r="40">
      <x:c r="A40" s="24"/>
      <x:c r="B40" s="24"/>
      <x:c r="C40" s="24"/>
      <x:c r="D40" s="24"/>
      <x:c r="E40" s="24"/>
      <x:c r="F40" s="24"/>
    </x:row>
    <x:row r="41">
      <x:c r="A41" s="24"/>
      <x:c r="B41" s="24"/>
      <x:c r="C41" s="24"/>
      <x:c r="D41" s="24"/>
      <x:c r="E41" s="24"/>
      <x:c r="F41" s="24"/>
    </x:row>
    <x:row r="42">
      <x:c r="A42" s="24"/>
      <x:c r="B42" s="24"/>
      <x:c r="C42" s="24"/>
      <x:c r="D42" s="24"/>
      <x:c r="E42" s="24"/>
      <x:c r="F42" s="24"/>
    </x:row>
    <x:row r="43">
      <x:c r="A43" s="24"/>
      <x:c r="B43" s="24"/>
      <x:c r="C43" s="24"/>
      <x:c r="D43" s="24"/>
      <x:c r="E43" s="24"/>
      <x:c r="F43" s="24"/>
    </x:row>
    <x:row r="44">
      <x:c r="A44" s="24"/>
      <x:c r="B44" s="24"/>
      <x:c r="C44" s="24"/>
      <x:c r="D44" s="24"/>
      <x:c r="E44" s="24"/>
      <x:c r="F44" s="24"/>
    </x:row>
    <x:row r="45">
      <x:c r="A45" s="24"/>
      <x:c r="B45" s="24"/>
      <x:c r="C45" s="24"/>
      <x:c r="D45" s="24"/>
      <x:c r="E45" s="24"/>
      <x:c r="F45" s="24"/>
    </x:row>
    <x:row r="46">
      <x:c r="A46" s="24"/>
      <x:c r="B46" s="24"/>
      <x:c r="C46" s="24"/>
      <x:c r="D46" s="24"/>
      <x:c r="E46" s="24"/>
      <x:c r="F46" s="24"/>
    </x:row>
    <x:row r="47">
      <x:c r="A47" s="24"/>
      <x:c r="B47" s="24"/>
      <x:c r="C47" s="24"/>
      <x:c r="D47" s="24"/>
      <x:c r="E47" s="24"/>
      <x:c r="F47" s="24"/>
    </x:row>
    <x:row r="48">
      <x:c r="A48" s="24"/>
      <x:c r="B48" s="24"/>
      <x:c r="C48" s="24"/>
      <x:c r="D48" s="24"/>
      <x:c r="E48" s="24"/>
      <x:c r="F48" s="24"/>
    </x:row>
    <x:row r="49">
      <x:c r="A49" s="24"/>
      <x:c r="B49" s="24"/>
      <x:c r="C49" s="24"/>
      <x:c r="D49" s="24"/>
      <x:c r="E49" s="24"/>
      <x:c r="F49" s="24"/>
    </x:row>
    <x:row r="50">
      <x:c r="A50" s="24"/>
      <x:c r="B50" s="24"/>
      <x:c r="C50" s="24"/>
      <x:c r="D50" s="24"/>
      <x:c r="E50" s="24"/>
      <x:c r="F50" s="24"/>
    </x:row>
    <x:row r="51">
      <x:c r="A51" s="24"/>
      <x:c r="B51" s="24"/>
      <x:c r="C51" s="24"/>
      <x:c r="D51" s="24"/>
      <x:c r="E51" s="24"/>
      <x:c r="F51" s="24"/>
    </x:row>
    <x:row r="52">
      <x:c r="A52" s="24"/>
      <x:c r="B52" s="24"/>
      <x:c r="C52" s="24"/>
      <x:c r="D52" s="24"/>
      <x:c r="E52" s="24"/>
      <x:c r="F52" s="24"/>
    </x:row>
    <x:row r="53">
      <x:c r="A53" s="24"/>
      <x:c r="B53" s="24"/>
      <x:c r="C53" s="24"/>
      <x:c r="D53" s="24"/>
      <x:c r="E53" s="24"/>
      <x:c r="F53" s="24"/>
    </x:row>
    <x:row r="54">
      <x:c r="A54" s="24"/>
      <x:c r="B54" s="24"/>
      <x:c r="C54" s="24"/>
      <x:c r="D54" s="24"/>
      <x:c r="E54" s="24"/>
      <x:c r="F54" s="24"/>
    </x:row>
    <x:row r="55">
      <x:c r="A55" s="24"/>
      <x:c r="B55" s="24"/>
      <x:c r="C55" s="24"/>
      <x:c r="D55" s="24"/>
      <x:c r="E55" s="24"/>
      <x:c r="F55" s="24"/>
    </x:row>
    <x:row r="56">
      <x:c r="A56" s="24"/>
      <x:c r="B56" s="24"/>
      <x:c r="C56" s="24"/>
      <x:c r="D56" s="24"/>
      <x:c r="E56" s="24"/>
      <x:c r="F56" s="24"/>
    </x:row>
    <x:row r="57">
      <x:c r="A57" s="24"/>
      <x:c r="B57" s="24"/>
      <x:c r="C57" s="24"/>
      <x:c r="D57" s="24"/>
      <x:c r="E57" s="24"/>
      <x:c r="F57" s="24"/>
    </x:row>
    <x:row r="58">
      <x:c r="A58" s="24"/>
      <x:c r="B58" s="24"/>
      <x:c r="C58" s="24"/>
      <x:c r="D58" s="24"/>
      <x:c r="E58" s="24"/>
      <x:c r="F58" s="24"/>
    </x:row>
    <x:row r="59">
      <x:c r="A59" s="24"/>
      <x:c r="B59" s="24"/>
      <x:c r="C59" s="24"/>
      <x:c r="D59" s="24"/>
      <x:c r="E59" s="24"/>
      <x:c r="F59" s="24"/>
    </x:row>
    <x:row r="60">
      <x:c r="A60" s="24"/>
      <x:c r="B60" s="24"/>
      <x:c r="C60" s="24"/>
      <x:c r="D60" s="24"/>
      <x:c r="E60" s="24"/>
      <x:c r="F60" s="24"/>
    </x:row>
    <x:row r="61">
      <x:c r="A61" s="24"/>
      <x:c r="B61" s="24"/>
      <x:c r="C61" s="24"/>
      <x:c r="D61" s="24"/>
      <x:c r="E61" s="24"/>
      <x:c r="F61" s="24"/>
    </x:row>
    <x:row r="62">
      <x:c r="A62" s="24"/>
      <x:c r="B62" s="24"/>
      <x:c r="C62" s="24"/>
      <x:c r="D62" s="24"/>
      <x:c r="E62" s="24"/>
      <x:c r="F62" s="24"/>
    </x:row>
    <x:row r="63">
      <x:c r="A63" s="24"/>
      <x:c r="B63" s="24"/>
      <x:c r="C63" s="24"/>
      <x:c r="D63" s="24"/>
      <x:c r="E63" s="24"/>
      <x:c r="F63" s="24"/>
    </x:row>
    <x:row r="64">
      <x:c r="A64" s="24"/>
      <x:c r="B64" s="24"/>
      <x:c r="C64" s="24"/>
      <x:c r="D64" s="24"/>
      <x:c r="E64" s="24"/>
      <x:c r="F64" s="24"/>
    </x:row>
    <x:row r="65">
      <x:c r="A65" s="24"/>
      <x:c r="B65" s="24"/>
      <x:c r="C65" s="24"/>
      <x:c r="D65" s="24"/>
      <x:c r="E65" s="24"/>
      <x:c r="F65" s="24"/>
    </x:row>
    <x:row r="66">
      <x:c r="A66" s="24"/>
      <x:c r="B66" s="24"/>
      <x:c r="C66" s="24"/>
      <x:c r="D66" s="24"/>
      <x:c r="E66" s="24"/>
      <x:c r="F66" s="24"/>
    </x:row>
    <x:row r="67">
      <x:c r="A67" s="24"/>
      <x:c r="B67" s="24"/>
      <x:c r="C67" s="24"/>
      <x:c r="D67" s="24"/>
      <x:c r="E67" s="24"/>
      <x:c r="F67" s="24"/>
    </x:row>
    <x:row r="68">
      <x:c r="A68" s="24"/>
      <x:c r="B68" s="24"/>
      <x:c r="C68" s="24"/>
      <x:c r="D68" s="24"/>
      <x:c r="E68" s="24"/>
      <x:c r="F68" s="24"/>
    </x:row>
    <x:row r="69">
      <x:c r="A69" s="24"/>
      <x:c r="B69" s="24"/>
      <x:c r="C69" s="24"/>
      <x:c r="D69" s="24"/>
      <x:c r="E69" s="24"/>
      <x:c r="F69" s="24"/>
    </x:row>
    <x:row r="70">
      <x:c r="A70" s="24"/>
      <x:c r="B70" s="24"/>
      <x:c r="C70" s="24"/>
      <x:c r="D70" s="24"/>
      <x:c r="E70" s="24"/>
      <x:c r="F70" s="24"/>
    </x:row>
    <x:row r="71">
      <x:c r="A71" s="24"/>
      <x:c r="B71" s="24"/>
      <x:c r="C71" s="24"/>
      <x:c r="D71" s="24"/>
      <x:c r="E71" s="24"/>
      <x:c r="F71" s="24"/>
    </x:row>
    <x:row r="72">
      <x:c r="A72" s="24"/>
      <x:c r="B72" s="24"/>
      <x:c r="C72" s="24"/>
      <x:c r="D72" s="24"/>
      <x:c r="E72" s="24"/>
      <x:c r="F72" s="24"/>
    </x:row>
    <x:row r="73">
      <x:c r="A73" s="24"/>
      <x:c r="B73" s="24"/>
      <x:c r="C73" s="24"/>
      <x:c r="D73" s="24"/>
      <x:c r="E73" s="24"/>
      <x:c r="F73" s="24"/>
    </x:row>
    <x:row r="74">
      <x:c r="A74" s="24"/>
      <x:c r="B74" s="24"/>
      <x:c r="C74" s="24"/>
      <x:c r="D74" s="24"/>
      <x:c r="E74" s="24"/>
      <x:c r="F74" s="24"/>
    </x:row>
    <x:row r="75">
      <x:c r="A75" s="24"/>
      <x:c r="B75" s="24"/>
      <x:c r="C75" s="24"/>
      <x:c r="D75" s="24"/>
      <x:c r="E75" s="24"/>
      <x:c r="F75" s="24"/>
    </x:row>
    <x:row r="76">
      <x:c r="A76" s="24"/>
      <x:c r="B76" s="24"/>
      <x:c r="C76" s="24"/>
      <x:c r="D76" s="24"/>
      <x:c r="E76" s="24"/>
      <x:c r="F76" s="24"/>
    </x:row>
    <x:row r="77">
      <x:c r="A77" s="24"/>
      <x:c r="B77" s="24"/>
      <x:c r="C77" s="24"/>
      <x:c r="D77" s="24"/>
      <x:c r="E77" s="24"/>
      <x:c r="F77" s="24"/>
    </x:row>
    <x:row r="78">
      <x:c r="A78" s="24"/>
      <x:c r="B78" s="24"/>
      <x:c r="C78" s="24"/>
      <x:c r="D78" s="24"/>
      <x:c r="E78" s="24"/>
      <x:c r="F78" s="24"/>
    </x:row>
    <x:row r="79">
      <x:c r="A79" s="24"/>
      <x:c r="B79" s="24"/>
      <x:c r="C79" s="24"/>
      <x:c r="D79" s="24"/>
      <x:c r="E79" s="24"/>
      <x:c r="F79" s="24"/>
    </x:row>
    <x:row r="80">
      <x:c r="A80" s="24"/>
      <x:c r="B80" s="24"/>
      <x:c r="C80" s="24"/>
      <x:c r="D80" s="24"/>
      <x:c r="E80" s="24"/>
      <x:c r="F80" s="24"/>
    </x:row>
    <x:row r="81">
      <x:c r="A81" s="24"/>
      <x:c r="B81" s="24"/>
      <x:c r="C81" s="24"/>
      <x:c r="D81" s="24"/>
      <x:c r="E81" s="24"/>
      <x:c r="F81" s="24"/>
    </x:row>
    <x:row r="82">
      <x:c r="A82" s="24"/>
      <x:c r="B82" s="24"/>
      <x:c r="C82" s="24"/>
      <x:c r="D82" s="24"/>
      <x:c r="E82" s="24"/>
      <x:c r="F82" s="24"/>
    </x:row>
    <x:row r="83">
      <x:c r="A83" s="24"/>
      <x:c r="B83" s="24"/>
      <x:c r="C83" s="24"/>
      <x:c r="D83" s="24"/>
      <x:c r="E83" s="24"/>
      <x:c r="F83" s="24"/>
    </x:row>
    <x:row r="84">
      <x:c r="A84" s="24"/>
      <x:c r="B84" s="24"/>
      <x:c r="C84" s="24"/>
      <x:c r="D84" s="24"/>
      <x:c r="E84" s="24"/>
      <x:c r="F84" s="24"/>
    </x:row>
    <x:row r="85">
      <x:c r="A85" s="24"/>
      <x:c r="B85" s="24"/>
      <x:c r="C85" s="24"/>
      <x:c r="D85" s="24"/>
      <x:c r="E85" s="24"/>
      <x:c r="F85" s="24"/>
    </x:row>
    <x:row r="86">
      <x:c r="A86" s="24"/>
      <x:c r="B86" s="24"/>
      <x:c r="C86" s="24"/>
      <x:c r="D86" s="24"/>
      <x:c r="E86" s="24"/>
      <x:c r="F86" s="24"/>
    </x:row>
    <x:row r="87">
      <x:c r="A87" s="24"/>
      <x:c r="B87" s="24"/>
      <x:c r="C87" s="24"/>
      <x:c r="D87" s="24"/>
      <x:c r="E87" s="24"/>
      <x:c r="F87" s="24"/>
    </x:row>
    <x:row r="88">
      <x:c r="A88" s="24"/>
      <x:c r="B88" s="24"/>
      <x:c r="C88" s="24"/>
      <x:c r="D88" s="24"/>
      <x:c r="E88" s="24"/>
      <x:c r="F88" s="24"/>
    </x:row>
    <x:row r="89">
      <x:c r="A89" s="24"/>
      <x:c r="B89" s="24"/>
      <x:c r="C89" s="24"/>
      <x:c r="D89" s="24"/>
      <x:c r="E89" s="24"/>
      <x:c r="F89" s="24"/>
    </x:row>
    <x:row r="90">
      <x:c r="A90" s="24"/>
      <x:c r="B90" s="24"/>
      <x:c r="C90" s="24"/>
      <x:c r="D90" s="24"/>
      <x:c r="E90" s="24"/>
      <x:c r="F90" s="24"/>
    </x:row>
    <x:row r="91">
      <x:c r="A91" s="24"/>
      <x:c r="B91" s="24"/>
      <x:c r="C91" s="24"/>
      <x:c r="D91" s="24"/>
      <x:c r="E91" s="24"/>
      <x:c r="F91" s="24"/>
    </x:row>
    <x:row r="92">
      <x:c r="A92" s="24"/>
      <x:c r="B92" s="24"/>
      <x:c r="C92" s="24"/>
      <x:c r="D92" s="24"/>
      <x:c r="E92" s="24"/>
      <x:c r="F92" s="24"/>
    </x:row>
    <x:row r="93">
      <x:c r="A93" s="24"/>
      <x:c r="B93" s="24"/>
      <x:c r="C93" s="24"/>
      <x:c r="D93" s="24"/>
      <x:c r="E93" s="24"/>
      <x:c r="F93" s="24"/>
    </x:row>
    <x:row r="94">
      <x:c r="A94" s="24"/>
      <x:c r="B94" s="24"/>
      <x:c r="C94" s="24"/>
      <x:c r="D94" s="24"/>
      <x:c r="E94" s="24"/>
      <x:c r="F94" s="24"/>
    </x:row>
    <x:row r="95">
      <x:c r="A95" s="24"/>
      <x:c r="B95" s="24"/>
      <x:c r="C95" s="24"/>
      <x:c r="D95" s="24"/>
      <x:c r="E95" s="24"/>
      <x:c r="F95" s="24"/>
    </x:row>
    <x:row r="96">
      <x:c r="A96" s="24"/>
      <x:c r="B96" s="24"/>
      <x:c r="C96" s="24"/>
      <x:c r="D96" s="24"/>
      <x:c r="E96" s="24"/>
      <x:c r="F96" s="24"/>
    </x:row>
    <x:row r="97">
      <x:c r="A97" s="24"/>
      <x:c r="B97" s="24"/>
      <x:c r="C97" s="24"/>
      <x:c r="D97" s="24"/>
      <x:c r="E97" s="24"/>
      <x:c r="F97" s="24"/>
    </x:row>
    <x:row r="98">
      <x:c r="A98" s="24"/>
      <x:c r="B98" s="24"/>
      <x:c r="C98" s="24"/>
      <x:c r="D98" s="24"/>
      <x:c r="E98" s="24"/>
      <x:c r="F98" s="24"/>
    </x:row>
    <x:row r="99">
      <x:c r="A99" s="24"/>
      <x:c r="B99" s="24"/>
      <x:c r="C99" s="24"/>
      <x:c r="D99" s="24"/>
      <x:c r="E99" s="24"/>
      <x:c r="F99" s="24"/>
    </x:row>
    <x:row r="100">
      <x:c r="A100" s="24"/>
      <x:c r="B100" s="24"/>
      <x:c r="C100" s="24"/>
      <x:c r="D100" s="24"/>
      <x:c r="E100" s="24"/>
      <x:c r="F100" s="24"/>
    </x:row>
    <x:row r="101">
      <x:c r="A101" s="24"/>
      <x:c r="B101" s="24"/>
      <x:c r="C101" s="24"/>
      <x:c r="D101" s="24"/>
      <x:c r="E101" s="24"/>
      <x:c r="F101" s="24"/>
    </x:row>
    <x:row r="102">
      <x:c r="A102" s="24"/>
      <x:c r="B102" s="24"/>
      <x:c r="C102" s="24"/>
      <x:c r="D102" s="24"/>
      <x:c r="E102" s="24"/>
      <x:c r="F102" s="24"/>
    </x:row>
    <x:row r="103">
      <x:c r="A103" s="24"/>
      <x:c r="B103" s="24"/>
      <x:c r="C103" s="24"/>
      <x:c r="D103" s="24"/>
      <x:c r="E103" s="24"/>
      <x:c r="F103" s="24"/>
    </x:row>
    <x:row r="104">
      <x:c r="A104" s="24"/>
      <x:c r="B104" s="24"/>
      <x:c r="C104" s="24"/>
      <x:c r="D104" s="24"/>
      <x:c r="E104" s="24"/>
      <x:c r="F104" s="24"/>
    </x:row>
  </x:sheetData>
  <x:mergeCells>
    <x:mergeCell ref="A1:F1"/>
    <x:mergeCell ref="A2:F2"/>
  </x:mergeCells>
  <x:pageMargins left="0.7" right="0.7" top="0.75" bottom="0.75" header="0.3" footer="0.3"/>
</x:worksheet>
</file>

<file path=xl/worksheets/sheet51.xml><?xml version="1.0" encoding="utf-8"?>
<x:worksheet xmlns:x="http://schemas.openxmlformats.org/spreadsheetml/2006/main">
  <x:sheetViews>
    <x:sheetView showGridLines="0" workbookViewId="0"/>
  </x:sheetViews>
  <x:sheetFormatPr defaultRowHeight="15"/>
  <x:cols>
    <x:col min="1" max="1" width="24" hidden="0" customWidth="1"/>
    <x:col min="2" max="2" width="22" hidden="0" customWidth="1"/>
    <x:col min="3" max="3" width="22" hidden="0" customWidth="1"/>
    <x:col min="4" max="4" width="24" hidden="0" customWidth="1"/>
    <x:col min="5" max="5" width="18" hidden="0" customWidth="1"/>
    <x:col min="6" max="6" width="18" hidden="0" customWidth="1"/>
    <x:col min="7" max="7" width="22" hidden="0" customWidth="1"/>
    <x:col min="8" max="8" width="38" hidden="0" customWidth="1"/>
  </x:cols>
  <x:sheetData>
    <x:row r="1">
      <x:c r="A1" s="122" t="str">
        <x:v>Travel and Payment Approval Matrix</x:v>
      </x:c>
    </x:row>
    <x:row r="2">
      <x:c r="A2" s="125" t="str">
        <x:v>Workflow should follow requester, maker, checker, department/location approval, finance approval and owner/super-admin where required.</x:v>
      </x:c>
    </x:row>
    <x:row r="4">
      <x:c r="A4" s="129" t="str">
        <x:v>Request Type</x:v>
      </x:c>
      <x:c r="B4" s="129" t="str">
        <x:v>Level 1</x:v>
      </x:c>
      <x:c r="C4" s="129" t="str">
        <x:v>Level 2</x:v>
      </x:c>
      <x:c r="D4" s="129" t="str">
        <x:v>Level 3</x:v>
      </x:c>
      <x:c r="E4" s="129" t="str">
        <x:v>Finance Check</x:v>
      </x:c>
      <x:c r="F4" s="129" t="str">
        <x:v>Budget Check</x:v>
      </x:c>
      <x:c r="G4" s="129" t="str">
        <x:v>Payment Dual Approval?</x:v>
      </x:c>
      <x:c r="H4" s="129" t="str">
        <x:v>Remarks</x:v>
      </x:c>
    </x:row>
    <x:row r="5">
      <x:c r="A5" s="24" t="str">
        <x:v>Taxi</x:v>
      </x:c>
      <x:c r="B5" s="24" t="str">
        <x:v>Line Manager</x:v>
      </x:c>
      <x:c r="C5" s="24" t="str">
        <x:v>-</x:v>
      </x:c>
      <x:c r="D5" s="24" t="str">
        <x:v>-</x:v>
      </x:c>
      <x:c r="E5" s="24" t="str">
        <x:v>If payment</x:v>
      </x:c>
      <x:c r="F5" s="24" t="str">
        <x:v>Yes</x:v>
      </x:c>
      <x:c r="G5" s="24" t="str">
        <x:v>Yes</x:v>
      </x:c>
      <x:c r="H5" s="24" t="str">
        <x:v>Local/adhoc transport</x:v>
      </x:c>
    </x:row>
    <x:row r="6">
      <x:c r="A6" s="24" t="str">
        <x:v>Local Transport</x:v>
      </x:c>
      <x:c r="B6" s="24" t="str">
        <x:v>Department Head</x:v>
      </x:c>
      <x:c r="C6" s="24" t="str">
        <x:v>Finance</x:v>
      </x:c>
      <x:c r="D6" s="24" t="str">
        <x:v>-</x:v>
      </x:c>
      <x:c r="E6" s="24" t="str">
        <x:v>Yes</x:v>
      </x:c>
      <x:c r="F6" s="24" t="str">
        <x:v>Yes</x:v>
      </x:c>
      <x:c r="G6" s="24" t="str">
        <x:v>Yes</x:v>
      </x:c>
      <x:c r="H6" s="24" t="str">
        <x:v>Cost centre mandatory</x:v>
      </x:c>
    </x:row>
    <x:row r="7">
      <x:c r="A7" s="24" t="str">
        <x:v>Domestic Air Ticket</x:v>
      </x:c>
      <x:c r="B7" s="24" t="str">
        <x:v>Department Head</x:v>
      </x:c>
      <x:c r="C7" s="24" t="str">
        <x:v>Finance</x:v>
      </x:c>
      <x:c r="D7" s="24" t="str">
        <x:v>HR if required</x:v>
      </x:c>
      <x:c r="E7" s="24" t="str">
        <x:v>Yes</x:v>
      </x:c>
      <x:c r="F7" s="24" t="str">
        <x:v>Yes</x:v>
      </x:c>
      <x:c r="G7" s="24" t="str">
        <x:v>Yes</x:v>
      </x:c>
      <x:c r="H7" s="24" t="str">
        <x:v>Policy fare check</x:v>
      </x:c>
    </x:row>
    <x:row r="8">
      <x:c r="A8" s="24" t="str">
        <x:v>International Travel</x:v>
      </x:c>
      <x:c r="B8" s="24" t="str">
        <x:v>Department Head</x:v>
      </x:c>
      <x:c r="C8" s="24" t="str">
        <x:v>Finance</x:v>
      </x:c>
      <x:c r="D8" s="24" t="str">
        <x:v>Country Manager</x:v>
      </x:c>
      <x:c r="E8" s="24" t="str">
        <x:v>Yes</x:v>
      </x:c>
      <x:c r="F8" s="24" t="str">
        <x:v>Yes</x:v>
      </x:c>
      <x:c r="G8" s="24" t="str">
        <x:v>Yes</x:v>
      </x:c>
      <x:c r="H8" s="24" t="str">
        <x:v>Passport/visa validity check</x:v>
      </x:c>
    </x:row>
    <x:row r="9">
      <x:c r="A9" s="24" t="str">
        <x:v>Hotel Booking</x:v>
      </x:c>
      <x:c r="B9" s="24" t="str">
        <x:v>Department Head</x:v>
      </x:c>
      <x:c r="C9" s="24" t="str">
        <x:v>Finance</x:v>
      </x:c>
      <x:c r="D9" s="24" t="str">
        <x:v>-</x:v>
      </x:c>
      <x:c r="E9" s="24" t="str">
        <x:v>Yes</x:v>
      </x:c>
      <x:c r="F9" s="24" t="str">
        <x:v>Yes</x:v>
      </x:c>
      <x:c r="G9" s="24" t="str">
        <x:v>Yes</x:v>
      </x:c>
      <x:c r="H9" s="24" t="str">
        <x:v>Approved hotel/rate only</x:v>
      </x:c>
    </x:row>
    <x:row r="10">
      <x:c r="A10" s="24" t="str">
        <x:v>Visa</x:v>
      </x:c>
      <x:c r="B10" s="24" t="str">
        <x:v>HR</x:v>
      </x:c>
      <x:c r="C10" s="24" t="str">
        <x:v>Travel Desk</x:v>
      </x:c>
      <x:c r="D10" s="24" t="str">
        <x:v>Country Manager if needed</x:v>
      </x:c>
      <x:c r="E10" s="24" t="str">
        <x:v>Yes</x:v>
      </x:c>
      <x:c r="F10" s="24" t="str">
        <x:v>Yes</x:v>
      </x:c>
      <x:c r="G10" s="24" t="str">
        <x:v>Yes</x:v>
      </x:c>
      <x:c r="H10" s="24" t="str">
        <x:v>Passport expiry and document check</x:v>
      </x:c>
    </x:row>
    <x:row r="11">
      <x:c r="A11" s="24" t="str">
        <x:v>Tour / Client Visit</x:v>
      </x:c>
      <x:c r="B11" s="24" t="str">
        <x:v>Business Head</x:v>
      </x:c>
      <x:c r="C11" s="24" t="str">
        <x:v>Finance</x:v>
      </x:c>
      <x:c r="D11" s="24" t="str">
        <x:v>Owner if high value</x:v>
      </x:c>
      <x:c r="E11" s="24" t="str">
        <x:v>Yes</x:v>
      </x:c>
      <x:c r="F11" s="24" t="str">
        <x:v>Yes</x:v>
      </x:c>
      <x:c r="G11" s="24" t="str">
        <x:v>Yes</x:v>
      </x:c>
      <x:c r="H11" s="24" t="str">
        <x:v>Client billing/non-billable tag required</x:v>
      </x:c>
    </x:row>
    <x:row r="12">
      <x:c r="A12" s="24" t="str">
        <x:v>Advance / Petty Cash</x:v>
      </x:c>
      <x:c r="B12" s="24" t="str">
        <x:v>Location Incharge</x:v>
      </x:c>
      <x:c r="C12" s="24" t="str">
        <x:v>Accounts</x:v>
      </x:c>
      <x:c r="D12" s="24" t="str">
        <x:v>Owner / Super Admin</x:v>
      </x:c>
      <x:c r="E12" s="24" t="str">
        <x:v>Yes</x:v>
      </x:c>
      <x:c r="F12" s="24" t="str">
        <x:v>Yes</x:v>
      </x:c>
      <x:c r="G12" s="24" t="str">
        <x:v>Yes</x:v>
      </x:c>
      <x:c r="H12" s="24" t="str">
        <x:v>Old advance and work proof checked</x:v>
      </x:c>
    </x:row>
    <x:row r="13">
      <x:c r="A13" s="24"/>
      <x:c r="B13" s="24"/>
      <x:c r="C13" s="24"/>
      <x:c r="D13" s="24"/>
      <x:c r="E13" s="24"/>
      <x:c r="F13" s="24"/>
      <x:c r="G13" s="24"/>
      <x:c r="H13" s="24"/>
    </x:row>
    <x:row r="14">
      <x:c r="A14" s="24"/>
      <x:c r="B14" s="24"/>
      <x:c r="C14" s="24"/>
      <x:c r="D14" s="24"/>
      <x:c r="E14" s="24"/>
      <x:c r="F14" s="24"/>
      <x:c r="G14" s="24"/>
      <x:c r="H14" s="24"/>
    </x:row>
    <x:row r="15">
      <x:c r="A15" s="24"/>
      <x:c r="B15" s="24"/>
      <x:c r="C15" s="24"/>
      <x:c r="D15" s="24"/>
      <x:c r="E15" s="24"/>
      <x:c r="F15" s="24"/>
      <x:c r="G15" s="24"/>
      <x:c r="H15" s="24"/>
    </x:row>
    <x:row r="16">
      <x:c r="A16" s="24"/>
      <x:c r="B16" s="24"/>
      <x:c r="C16" s="24"/>
      <x:c r="D16" s="24"/>
      <x:c r="E16" s="24"/>
      <x:c r="F16" s="24"/>
      <x:c r="G16" s="24"/>
      <x:c r="H16" s="24"/>
    </x:row>
    <x:row r="17">
      <x:c r="A17" s="24"/>
      <x:c r="B17" s="24"/>
      <x:c r="C17" s="24"/>
      <x:c r="D17" s="24"/>
      <x:c r="E17" s="24"/>
      <x:c r="F17" s="24"/>
      <x:c r="G17" s="24"/>
      <x:c r="H17" s="24"/>
    </x:row>
    <x:row r="18">
      <x:c r="A18" s="24"/>
      <x:c r="B18" s="24"/>
      <x:c r="C18" s="24"/>
      <x:c r="D18" s="24"/>
      <x:c r="E18" s="24"/>
      <x:c r="F18" s="24"/>
      <x:c r="G18" s="24"/>
      <x:c r="H18" s="24"/>
    </x:row>
    <x:row r="19">
      <x:c r="A19" s="24"/>
      <x:c r="B19" s="24"/>
      <x:c r="C19" s="24"/>
      <x:c r="D19" s="24"/>
      <x:c r="E19" s="24"/>
      <x:c r="F19" s="24"/>
      <x:c r="G19" s="24"/>
      <x:c r="H19" s="24"/>
    </x:row>
    <x:row r="20">
      <x:c r="A20" s="24"/>
      <x:c r="B20" s="24"/>
      <x:c r="C20" s="24"/>
      <x:c r="D20" s="24"/>
      <x:c r="E20" s="24"/>
      <x:c r="F20" s="24"/>
      <x:c r="G20" s="24"/>
      <x:c r="H20" s="24"/>
    </x:row>
    <x:row r="21">
      <x:c r="A21" s="24"/>
      <x:c r="B21" s="24"/>
      <x:c r="C21" s="24"/>
      <x:c r="D21" s="24"/>
      <x:c r="E21" s="24"/>
      <x:c r="F21" s="24"/>
      <x:c r="G21" s="24"/>
      <x:c r="H21" s="24"/>
    </x:row>
    <x:row r="22">
      <x:c r="A22" s="24"/>
      <x:c r="B22" s="24"/>
      <x:c r="C22" s="24"/>
      <x:c r="D22" s="24"/>
      <x:c r="E22" s="24"/>
      <x:c r="F22" s="24"/>
      <x:c r="G22" s="24"/>
      <x:c r="H22" s="24"/>
    </x:row>
    <x:row r="23">
      <x:c r="A23" s="24"/>
      <x:c r="B23" s="24"/>
      <x:c r="C23" s="24"/>
      <x:c r="D23" s="24"/>
      <x:c r="E23" s="24"/>
      <x:c r="F23" s="24"/>
      <x:c r="G23" s="24"/>
      <x:c r="H23" s="24"/>
    </x:row>
    <x:row r="24">
      <x:c r="A24" s="24"/>
      <x:c r="B24" s="24"/>
      <x:c r="C24" s="24"/>
      <x:c r="D24" s="24"/>
      <x:c r="E24" s="24"/>
      <x:c r="F24" s="24"/>
      <x:c r="G24" s="24"/>
      <x:c r="H24" s="24"/>
    </x:row>
    <x:row r="25">
      <x:c r="A25" s="24"/>
      <x:c r="B25" s="24"/>
      <x:c r="C25" s="24"/>
      <x:c r="D25" s="24"/>
      <x:c r="E25" s="24"/>
      <x:c r="F25" s="24"/>
      <x:c r="G25" s="24"/>
      <x:c r="H25" s="24"/>
    </x:row>
    <x:row r="26">
      <x:c r="A26" s="24"/>
      <x:c r="B26" s="24"/>
      <x:c r="C26" s="24"/>
      <x:c r="D26" s="24"/>
      <x:c r="E26" s="24"/>
      <x:c r="F26" s="24"/>
      <x:c r="G26" s="24"/>
      <x:c r="H26" s="24"/>
    </x:row>
    <x:row r="27">
      <x:c r="A27" s="24"/>
      <x:c r="B27" s="24"/>
      <x:c r="C27" s="24"/>
      <x:c r="D27" s="24"/>
      <x:c r="E27" s="24"/>
      <x:c r="F27" s="24"/>
      <x:c r="G27" s="24"/>
      <x:c r="H27" s="24"/>
    </x:row>
    <x:row r="28">
      <x:c r="A28" s="24"/>
      <x:c r="B28" s="24"/>
      <x:c r="C28" s="24"/>
      <x:c r="D28" s="24"/>
      <x:c r="E28" s="24"/>
      <x:c r="F28" s="24"/>
      <x:c r="G28" s="24"/>
      <x:c r="H28" s="24"/>
    </x:row>
    <x:row r="29">
      <x:c r="A29" s="24"/>
      <x:c r="B29" s="24"/>
      <x:c r="C29" s="24"/>
      <x:c r="D29" s="24"/>
      <x:c r="E29" s="24"/>
      <x:c r="F29" s="24"/>
      <x:c r="G29" s="24"/>
      <x:c r="H29" s="24"/>
    </x:row>
    <x:row r="30">
      <x:c r="A30" s="24"/>
      <x:c r="B30" s="24"/>
      <x:c r="C30" s="24"/>
      <x:c r="D30" s="24"/>
      <x:c r="E30" s="24"/>
      <x:c r="F30" s="24"/>
      <x:c r="G30" s="24"/>
      <x:c r="H30" s="24"/>
    </x:row>
    <x:row r="31">
      <x:c r="A31" s="24"/>
      <x:c r="B31" s="24"/>
      <x:c r="C31" s="24"/>
      <x:c r="D31" s="24"/>
      <x:c r="E31" s="24"/>
      <x:c r="F31" s="24"/>
      <x:c r="G31" s="24"/>
      <x:c r="H31" s="24"/>
    </x:row>
    <x:row r="32">
      <x:c r="A32" s="24"/>
      <x:c r="B32" s="24"/>
      <x:c r="C32" s="24"/>
      <x:c r="D32" s="24"/>
      <x:c r="E32" s="24"/>
      <x:c r="F32" s="24"/>
      <x:c r="G32" s="24"/>
      <x:c r="H32" s="24"/>
    </x:row>
    <x:row r="33">
      <x:c r="A33" s="24"/>
      <x:c r="B33" s="24"/>
      <x:c r="C33" s="24"/>
      <x:c r="D33" s="24"/>
      <x:c r="E33" s="24"/>
      <x:c r="F33" s="24"/>
      <x:c r="G33" s="24"/>
      <x:c r="H33" s="24"/>
    </x:row>
    <x:row r="34">
      <x:c r="A34" s="24"/>
      <x:c r="B34" s="24"/>
      <x:c r="C34" s="24"/>
      <x:c r="D34" s="24"/>
      <x:c r="E34" s="24"/>
      <x:c r="F34" s="24"/>
      <x:c r="G34" s="24"/>
      <x:c r="H34" s="24"/>
    </x:row>
    <x:row r="35">
      <x:c r="A35" s="24"/>
      <x:c r="B35" s="24"/>
      <x:c r="C35" s="24"/>
      <x:c r="D35" s="24"/>
      <x:c r="E35" s="24"/>
      <x:c r="F35" s="24"/>
      <x:c r="G35" s="24"/>
      <x:c r="H35" s="24"/>
    </x:row>
    <x:row r="36">
      <x:c r="A36" s="24"/>
      <x:c r="B36" s="24"/>
      <x:c r="C36" s="24"/>
      <x:c r="D36" s="24"/>
      <x:c r="E36" s="24"/>
      <x:c r="F36" s="24"/>
      <x:c r="G36" s="24"/>
      <x:c r="H36" s="24"/>
    </x:row>
    <x:row r="37">
      <x:c r="A37" s="24"/>
      <x:c r="B37" s="24"/>
      <x:c r="C37" s="24"/>
      <x:c r="D37" s="24"/>
      <x:c r="E37" s="24"/>
      <x:c r="F37" s="24"/>
      <x:c r="G37" s="24"/>
      <x:c r="H37" s="24"/>
    </x:row>
    <x:row r="38">
      <x:c r="A38" s="24"/>
      <x:c r="B38" s="24"/>
      <x:c r="C38" s="24"/>
      <x:c r="D38" s="24"/>
      <x:c r="E38" s="24"/>
      <x:c r="F38" s="24"/>
      <x:c r="G38" s="24"/>
      <x:c r="H38" s="24"/>
    </x:row>
    <x:row r="39">
      <x:c r="A39" s="24"/>
      <x:c r="B39" s="24"/>
      <x:c r="C39" s="24"/>
      <x:c r="D39" s="24"/>
      <x:c r="E39" s="24"/>
      <x:c r="F39" s="24"/>
      <x:c r="G39" s="24"/>
      <x:c r="H39" s="24"/>
    </x:row>
    <x:row r="40">
      <x:c r="A40" s="24"/>
      <x:c r="B40" s="24"/>
      <x:c r="C40" s="24"/>
      <x:c r="D40" s="24"/>
      <x:c r="E40" s="24"/>
      <x:c r="F40" s="24"/>
      <x:c r="G40" s="24"/>
      <x:c r="H40" s="24"/>
    </x:row>
    <x:row r="41">
      <x:c r="A41" s="24"/>
      <x:c r="B41" s="24"/>
      <x:c r="C41" s="24"/>
      <x:c r="D41" s="24"/>
      <x:c r="E41" s="24"/>
      <x:c r="F41" s="24"/>
      <x:c r="G41" s="24"/>
      <x:c r="H41" s="24"/>
    </x:row>
    <x:row r="42">
      <x:c r="A42" s="24"/>
      <x:c r="B42" s="24"/>
      <x:c r="C42" s="24"/>
      <x:c r="D42" s="24"/>
      <x:c r="E42" s="24"/>
      <x:c r="F42" s="24"/>
      <x:c r="G42" s="24"/>
      <x:c r="H42" s="24"/>
    </x:row>
    <x:row r="43">
      <x:c r="A43" s="24"/>
      <x:c r="B43" s="24"/>
      <x:c r="C43" s="24"/>
      <x:c r="D43" s="24"/>
      <x:c r="E43" s="24"/>
      <x:c r="F43" s="24"/>
      <x:c r="G43" s="24"/>
      <x:c r="H43" s="24"/>
    </x:row>
    <x:row r="44">
      <x:c r="A44" s="24"/>
      <x:c r="B44" s="24"/>
      <x:c r="C44" s="24"/>
      <x:c r="D44" s="24"/>
      <x:c r="E44" s="24"/>
      <x:c r="F44" s="24"/>
      <x:c r="G44" s="24"/>
      <x:c r="H44" s="24"/>
    </x:row>
    <x:row r="45">
      <x:c r="A45" s="24"/>
      <x:c r="B45" s="24"/>
      <x:c r="C45" s="24"/>
      <x:c r="D45" s="24"/>
      <x:c r="E45" s="24"/>
      <x:c r="F45" s="24"/>
      <x:c r="G45" s="24"/>
      <x:c r="H45" s="24"/>
    </x:row>
    <x:row r="46">
      <x:c r="A46" s="24"/>
      <x:c r="B46" s="24"/>
      <x:c r="C46" s="24"/>
      <x:c r="D46" s="24"/>
      <x:c r="E46" s="24"/>
      <x:c r="F46" s="24"/>
      <x:c r="G46" s="24"/>
      <x:c r="H46" s="24"/>
    </x:row>
    <x:row r="47">
      <x:c r="A47" s="24"/>
      <x:c r="B47" s="24"/>
      <x:c r="C47" s="24"/>
      <x:c r="D47" s="24"/>
      <x:c r="E47" s="24"/>
      <x:c r="F47" s="24"/>
      <x:c r="G47" s="24"/>
      <x:c r="H47" s="24"/>
    </x:row>
    <x:row r="48">
      <x:c r="A48" s="24"/>
      <x:c r="B48" s="24"/>
      <x:c r="C48" s="24"/>
      <x:c r="D48" s="24"/>
      <x:c r="E48" s="24"/>
      <x:c r="F48" s="24"/>
      <x:c r="G48" s="24"/>
      <x:c r="H48" s="24"/>
    </x:row>
    <x:row r="49">
      <x:c r="A49" s="24"/>
      <x:c r="B49" s="24"/>
      <x:c r="C49" s="24"/>
      <x:c r="D49" s="24"/>
      <x:c r="E49" s="24"/>
      <x:c r="F49" s="24"/>
      <x:c r="G49" s="24"/>
      <x:c r="H49" s="24"/>
    </x:row>
    <x:row r="50">
      <x:c r="A50" s="24"/>
      <x:c r="B50" s="24"/>
      <x:c r="C50" s="24"/>
      <x:c r="D50" s="24"/>
      <x:c r="E50" s="24"/>
      <x:c r="F50" s="24"/>
      <x:c r="G50" s="24"/>
      <x:c r="H50" s="24"/>
    </x:row>
    <x:row r="51">
      <x:c r="A51" s="24"/>
      <x:c r="B51" s="24"/>
      <x:c r="C51" s="24"/>
      <x:c r="D51" s="24"/>
      <x:c r="E51" s="24"/>
      <x:c r="F51" s="24"/>
      <x:c r="G51" s="24"/>
      <x:c r="H51" s="24"/>
    </x:row>
    <x:row r="52">
      <x:c r="A52" s="24"/>
      <x:c r="B52" s="24"/>
      <x:c r="C52" s="24"/>
      <x:c r="D52" s="24"/>
      <x:c r="E52" s="24"/>
      <x:c r="F52" s="24"/>
      <x:c r="G52" s="24"/>
      <x:c r="H52" s="24"/>
    </x:row>
    <x:row r="53">
      <x:c r="A53" s="24"/>
      <x:c r="B53" s="24"/>
      <x:c r="C53" s="24"/>
      <x:c r="D53" s="24"/>
      <x:c r="E53" s="24"/>
      <x:c r="F53" s="24"/>
      <x:c r="G53" s="24"/>
      <x:c r="H53" s="24"/>
    </x:row>
    <x:row r="54">
      <x:c r="A54" s="24"/>
      <x:c r="B54" s="24"/>
      <x:c r="C54" s="24"/>
      <x:c r="D54" s="24"/>
      <x:c r="E54" s="24"/>
      <x:c r="F54" s="24"/>
      <x:c r="G54" s="24"/>
      <x:c r="H54" s="24"/>
    </x:row>
    <x:row r="55">
      <x:c r="A55" s="24"/>
      <x:c r="B55" s="24"/>
      <x:c r="C55" s="24"/>
      <x:c r="D55" s="24"/>
      <x:c r="E55" s="24"/>
      <x:c r="F55" s="24"/>
      <x:c r="G55" s="24"/>
      <x:c r="H55" s="24"/>
    </x:row>
    <x:row r="56">
      <x:c r="A56" s="24"/>
      <x:c r="B56" s="24"/>
      <x:c r="C56" s="24"/>
      <x:c r="D56" s="24"/>
      <x:c r="E56" s="24"/>
      <x:c r="F56" s="24"/>
      <x:c r="G56" s="24"/>
      <x:c r="H56" s="24"/>
    </x:row>
    <x:row r="57">
      <x:c r="A57" s="24"/>
      <x:c r="B57" s="24"/>
      <x:c r="C57" s="24"/>
      <x:c r="D57" s="24"/>
      <x:c r="E57" s="24"/>
      <x:c r="F57" s="24"/>
      <x:c r="G57" s="24"/>
      <x:c r="H57" s="24"/>
    </x:row>
    <x:row r="58">
      <x:c r="A58" s="24"/>
      <x:c r="B58" s="24"/>
      <x:c r="C58" s="24"/>
      <x:c r="D58" s="24"/>
      <x:c r="E58" s="24"/>
      <x:c r="F58" s="24"/>
      <x:c r="G58" s="24"/>
      <x:c r="H58" s="24"/>
    </x:row>
    <x:row r="59">
      <x:c r="A59" s="24"/>
      <x:c r="B59" s="24"/>
      <x:c r="C59" s="24"/>
      <x:c r="D59" s="24"/>
      <x:c r="E59" s="24"/>
      <x:c r="F59" s="24"/>
      <x:c r="G59" s="24"/>
      <x:c r="H59" s="24"/>
    </x:row>
    <x:row r="60">
      <x:c r="A60" s="24"/>
      <x:c r="B60" s="24"/>
      <x:c r="C60" s="24"/>
      <x:c r="D60" s="24"/>
      <x:c r="E60" s="24"/>
      <x:c r="F60" s="24"/>
      <x:c r="G60" s="24"/>
      <x:c r="H60" s="24"/>
    </x:row>
    <x:row r="61">
      <x:c r="A61" s="24"/>
      <x:c r="B61" s="24"/>
      <x:c r="C61" s="24"/>
      <x:c r="D61" s="24"/>
      <x:c r="E61" s="24"/>
      <x:c r="F61" s="24"/>
      <x:c r="G61" s="24"/>
      <x:c r="H61" s="24"/>
    </x:row>
    <x:row r="62">
      <x:c r="A62" s="24"/>
      <x:c r="B62" s="24"/>
      <x:c r="C62" s="24"/>
      <x:c r="D62" s="24"/>
      <x:c r="E62" s="24"/>
      <x:c r="F62" s="24"/>
      <x:c r="G62" s="24"/>
      <x:c r="H62" s="24"/>
    </x:row>
    <x:row r="63">
      <x:c r="A63" s="24"/>
      <x:c r="B63" s="24"/>
      <x:c r="C63" s="24"/>
      <x:c r="D63" s="24"/>
      <x:c r="E63" s="24"/>
      <x:c r="F63" s="24"/>
      <x:c r="G63" s="24"/>
      <x:c r="H63" s="24"/>
    </x:row>
    <x:row r="64">
      <x:c r="A64" s="24"/>
      <x:c r="B64" s="24"/>
      <x:c r="C64" s="24"/>
      <x:c r="D64" s="24"/>
      <x:c r="E64" s="24"/>
      <x:c r="F64" s="24"/>
      <x:c r="G64" s="24"/>
      <x:c r="H64" s="24"/>
    </x:row>
    <x:row r="65">
      <x:c r="A65" s="24"/>
      <x:c r="B65" s="24"/>
      <x:c r="C65" s="24"/>
      <x:c r="D65" s="24"/>
      <x:c r="E65" s="24"/>
      <x:c r="F65" s="24"/>
      <x:c r="G65" s="24"/>
      <x:c r="H65" s="24"/>
    </x:row>
    <x:row r="66">
      <x:c r="A66" s="24"/>
      <x:c r="B66" s="24"/>
      <x:c r="C66" s="24"/>
      <x:c r="D66" s="24"/>
      <x:c r="E66" s="24"/>
      <x:c r="F66" s="24"/>
      <x:c r="G66" s="24"/>
      <x:c r="H66" s="24"/>
    </x:row>
    <x:row r="67">
      <x:c r="A67" s="24"/>
      <x:c r="B67" s="24"/>
      <x:c r="C67" s="24"/>
      <x:c r="D67" s="24"/>
      <x:c r="E67" s="24"/>
      <x:c r="F67" s="24"/>
      <x:c r="G67" s="24"/>
      <x:c r="H67" s="24"/>
    </x:row>
    <x:row r="68">
      <x:c r="A68" s="24"/>
      <x:c r="B68" s="24"/>
      <x:c r="C68" s="24"/>
      <x:c r="D68" s="24"/>
      <x:c r="E68" s="24"/>
      <x:c r="F68" s="24"/>
      <x:c r="G68" s="24"/>
      <x:c r="H68" s="24"/>
    </x:row>
    <x:row r="69">
      <x:c r="A69" s="24"/>
      <x:c r="B69" s="24"/>
      <x:c r="C69" s="24"/>
      <x:c r="D69" s="24"/>
      <x:c r="E69" s="24"/>
      <x:c r="F69" s="24"/>
      <x:c r="G69" s="24"/>
      <x:c r="H69" s="24"/>
    </x:row>
    <x:row r="70">
      <x:c r="A70" s="24"/>
      <x:c r="B70" s="24"/>
      <x:c r="C70" s="24"/>
      <x:c r="D70" s="24"/>
      <x:c r="E70" s="24"/>
      <x:c r="F70" s="24"/>
      <x:c r="G70" s="24"/>
      <x:c r="H70" s="24"/>
    </x:row>
    <x:row r="71">
      <x:c r="A71" s="24"/>
      <x:c r="B71" s="24"/>
      <x:c r="C71" s="24"/>
      <x:c r="D71" s="24"/>
      <x:c r="E71" s="24"/>
      <x:c r="F71" s="24"/>
      <x:c r="G71" s="24"/>
      <x:c r="H71" s="24"/>
    </x:row>
    <x:row r="72">
      <x:c r="A72" s="24"/>
      <x:c r="B72" s="24"/>
      <x:c r="C72" s="24"/>
      <x:c r="D72" s="24"/>
      <x:c r="E72" s="24"/>
      <x:c r="F72" s="24"/>
      <x:c r="G72" s="24"/>
      <x:c r="H72" s="24"/>
    </x:row>
    <x:row r="73">
      <x:c r="A73" s="24"/>
      <x:c r="B73" s="24"/>
      <x:c r="C73" s="24"/>
      <x:c r="D73" s="24"/>
      <x:c r="E73" s="24"/>
      <x:c r="F73" s="24"/>
      <x:c r="G73" s="24"/>
      <x:c r="H73" s="24"/>
    </x:row>
    <x:row r="74">
      <x:c r="A74" s="24"/>
      <x:c r="B74" s="24"/>
      <x:c r="C74" s="24"/>
      <x:c r="D74" s="24"/>
      <x:c r="E74" s="24"/>
      <x:c r="F74" s="24"/>
      <x:c r="G74" s="24"/>
      <x:c r="H74" s="24"/>
    </x:row>
    <x:row r="75">
      <x:c r="A75" s="24"/>
      <x:c r="B75" s="24"/>
      <x:c r="C75" s="24"/>
      <x:c r="D75" s="24"/>
      <x:c r="E75" s="24"/>
      <x:c r="F75" s="24"/>
      <x:c r="G75" s="24"/>
      <x:c r="H75" s="24"/>
    </x:row>
    <x:row r="76">
      <x:c r="A76" s="24"/>
      <x:c r="B76" s="24"/>
      <x:c r="C76" s="24"/>
      <x:c r="D76" s="24"/>
      <x:c r="E76" s="24"/>
      <x:c r="F76" s="24"/>
      <x:c r="G76" s="24"/>
      <x:c r="H76" s="24"/>
    </x:row>
    <x:row r="77">
      <x:c r="A77" s="24"/>
      <x:c r="B77" s="24"/>
      <x:c r="C77" s="24"/>
      <x:c r="D77" s="24"/>
      <x:c r="E77" s="24"/>
      <x:c r="F77" s="24"/>
      <x:c r="G77" s="24"/>
      <x:c r="H77" s="24"/>
    </x:row>
    <x:row r="78">
      <x:c r="A78" s="24"/>
      <x:c r="B78" s="24"/>
      <x:c r="C78" s="24"/>
      <x:c r="D78" s="24"/>
      <x:c r="E78" s="24"/>
      <x:c r="F78" s="24"/>
      <x:c r="G78" s="24"/>
      <x:c r="H78" s="24"/>
    </x:row>
    <x:row r="79">
      <x:c r="A79" s="24"/>
      <x:c r="B79" s="24"/>
      <x:c r="C79" s="24"/>
      <x:c r="D79" s="24"/>
      <x:c r="E79" s="24"/>
      <x:c r="F79" s="24"/>
      <x:c r="G79" s="24"/>
      <x:c r="H79" s="24"/>
    </x:row>
    <x:row r="80">
      <x:c r="A80" s="24"/>
      <x:c r="B80" s="24"/>
      <x:c r="C80" s="24"/>
      <x:c r="D80" s="24"/>
      <x:c r="E80" s="24"/>
      <x:c r="F80" s="24"/>
      <x:c r="G80" s="24"/>
      <x:c r="H80" s="24"/>
    </x:row>
    <x:row r="81">
      <x:c r="A81" s="24"/>
      <x:c r="B81" s="24"/>
      <x:c r="C81" s="24"/>
      <x:c r="D81" s="24"/>
      <x:c r="E81" s="24"/>
      <x:c r="F81" s="24"/>
      <x:c r="G81" s="24"/>
      <x:c r="H81" s="24"/>
    </x:row>
    <x:row r="82">
      <x:c r="A82" s="24"/>
      <x:c r="B82" s="24"/>
      <x:c r="C82" s="24"/>
      <x:c r="D82" s="24"/>
      <x:c r="E82" s="24"/>
      <x:c r="F82" s="24"/>
      <x:c r="G82" s="24"/>
      <x:c r="H82" s="24"/>
    </x:row>
    <x:row r="83">
      <x:c r="A83" s="24"/>
      <x:c r="B83" s="24"/>
      <x:c r="C83" s="24"/>
      <x:c r="D83" s="24"/>
      <x:c r="E83" s="24"/>
      <x:c r="F83" s="24"/>
      <x:c r="G83" s="24"/>
      <x:c r="H83" s="24"/>
    </x:row>
    <x:row r="84">
      <x:c r="A84" s="24"/>
      <x:c r="B84" s="24"/>
      <x:c r="C84" s="24"/>
      <x:c r="D84" s="24"/>
      <x:c r="E84" s="24"/>
      <x:c r="F84" s="24"/>
      <x:c r="G84" s="24"/>
      <x:c r="H84" s="24"/>
    </x:row>
    <x:row r="85">
      <x:c r="A85" s="24"/>
      <x:c r="B85" s="24"/>
      <x:c r="C85" s="24"/>
      <x:c r="D85" s="24"/>
      <x:c r="E85" s="24"/>
      <x:c r="F85" s="24"/>
      <x:c r="G85" s="24"/>
      <x:c r="H85" s="24"/>
    </x:row>
    <x:row r="86">
      <x:c r="A86" s="24"/>
      <x:c r="B86" s="24"/>
      <x:c r="C86" s="24"/>
      <x:c r="D86" s="24"/>
      <x:c r="E86" s="24"/>
      <x:c r="F86" s="24"/>
      <x:c r="G86" s="24"/>
      <x:c r="H86" s="24"/>
    </x:row>
    <x:row r="87">
      <x:c r="A87" s="24"/>
      <x:c r="B87" s="24"/>
      <x:c r="C87" s="24"/>
      <x:c r="D87" s="24"/>
      <x:c r="E87" s="24"/>
      <x:c r="F87" s="24"/>
      <x:c r="G87" s="24"/>
      <x:c r="H87" s="24"/>
    </x:row>
    <x:row r="88">
      <x:c r="A88" s="24"/>
      <x:c r="B88" s="24"/>
      <x:c r="C88" s="24"/>
      <x:c r="D88" s="24"/>
      <x:c r="E88" s="24"/>
      <x:c r="F88" s="24"/>
      <x:c r="G88" s="24"/>
      <x:c r="H88" s="24"/>
    </x:row>
    <x:row r="89">
      <x:c r="A89" s="24"/>
      <x:c r="B89" s="24"/>
      <x:c r="C89" s="24"/>
      <x:c r="D89" s="24"/>
      <x:c r="E89" s="24"/>
      <x:c r="F89" s="24"/>
      <x:c r="G89" s="24"/>
      <x:c r="H89" s="24"/>
    </x:row>
    <x:row r="90">
      <x:c r="A90" s="24"/>
      <x:c r="B90" s="24"/>
      <x:c r="C90" s="24"/>
      <x:c r="D90" s="24"/>
      <x:c r="E90" s="24"/>
      <x:c r="F90" s="24"/>
      <x:c r="G90" s="24"/>
      <x:c r="H90" s="24"/>
    </x:row>
    <x:row r="91">
      <x:c r="A91" s="24"/>
      <x:c r="B91" s="24"/>
      <x:c r="C91" s="24"/>
      <x:c r="D91" s="24"/>
      <x:c r="E91" s="24"/>
      <x:c r="F91" s="24"/>
      <x:c r="G91" s="24"/>
      <x:c r="H91" s="24"/>
    </x:row>
    <x:row r="92">
      <x:c r="A92" s="24"/>
      <x:c r="B92" s="24"/>
      <x:c r="C92" s="24"/>
      <x:c r="D92" s="24"/>
      <x:c r="E92" s="24"/>
      <x:c r="F92" s="24"/>
      <x:c r="G92" s="24"/>
      <x:c r="H92" s="24"/>
    </x:row>
    <x:row r="93">
      <x:c r="A93" s="24"/>
      <x:c r="B93" s="24"/>
      <x:c r="C93" s="24"/>
      <x:c r="D93" s="24"/>
      <x:c r="E93" s="24"/>
      <x:c r="F93" s="24"/>
      <x:c r="G93" s="24"/>
      <x:c r="H93" s="24"/>
    </x:row>
    <x:row r="94">
      <x:c r="A94" s="24"/>
      <x:c r="B94" s="24"/>
      <x:c r="C94" s="24"/>
      <x:c r="D94" s="24"/>
      <x:c r="E94" s="24"/>
      <x:c r="F94" s="24"/>
      <x:c r="G94" s="24"/>
      <x:c r="H94" s="24"/>
    </x:row>
    <x:row r="95">
      <x:c r="A95" s="24"/>
      <x:c r="B95" s="24"/>
      <x:c r="C95" s="24"/>
      <x:c r="D95" s="24"/>
      <x:c r="E95" s="24"/>
      <x:c r="F95" s="24"/>
      <x:c r="G95" s="24"/>
      <x:c r="H95" s="24"/>
    </x:row>
    <x:row r="96">
      <x:c r="A96" s="24"/>
      <x:c r="B96" s="24"/>
      <x:c r="C96" s="24"/>
      <x:c r="D96" s="24"/>
      <x:c r="E96" s="24"/>
      <x:c r="F96" s="24"/>
      <x:c r="G96" s="24"/>
      <x:c r="H96" s="24"/>
    </x:row>
    <x:row r="97">
      <x:c r="A97" s="24"/>
      <x:c r="B97" s="24"/>
      <x:c r="C97" s="24"/>
      <x:c r="D97" s="24"/>
      <x:c r="E97" s="24"/>
      <x:c r="F97" s="24"/>
      <x:c r="G97" s="24"/>
      <x:c r="H97" s="24"/>
    </x:row>
    <x:row r="98">
      <x:c r="A98" s="24"/>
      <x:c r="B98" s="24"/>
      <x:c r="C98" s="24"/>
      <x:c r="D98" s="24"/>
      <x:c r="E98" s="24"/>
      <x:c r="F98" s="24"/>
      <x:c r="G98" s="24"/>
      <x:c r="H98" s="24"/>
    </x:row>
    <x:row r="99">
      <x:c r="A99" s="24"/>
      <x:c r="B99" s="24"/>
      <x:c r="C99" s="24"/>
      <x:c r="D99" s="24"/>
      <x:c r="E99" s="24"/>
      <x:c r="F99" s="24"/>
      <x:c r="G99" s="24"/>
      <x:c r="H99" s="24"/>
    </x:row>
    <x:row r="100">
      <x:c r="A100" s="24"/>
      <x:c r="B100" s="24"/>
      <x:c r="C100" s="24"/>
      <x:c r="D100" s="24"/>
      <x:c r="E100" s="24"/>
      <x:c r="F100" s="24"/>
      <x:c r="G100" s="24"/>
      <x:c r="H100" s="24"/>
    </x:row>
    <x:row r="101">
      <x:c r="A101" s="24"/>
      <x:c r="B101" s="24"/>
      <x:c r="C101" s="24"/>
      <x:c r="D101" s="24"/>
      <x:c r="E101" s="24"/>
      <x:c r="F101" s="24"/>
      <x:c r="G101" s="24"/>
      <x:c r="H101" s="24"/>
    </x:row>
    <x:row r="102">
      <x:c r="A102" s="24"/>
      <x:c r="B102" s="24"/>
      <x:c r="C102" s="24"/>
      <x:c r="D102" s="24"/>
      <x:c r="E102" s="24"/>
      <x:c r="F102" s="24"/>
      <x:c r="G102" s="24"/>
      <x:c r="H102" s="24"/>
    </x:row>
    <x:row r="103">
      <x:c r="A103" s="24"/>
      <x:c r="B103" s="24"/>
      <x:c r="C103" s="24"/>
      <x:c r="D103" s="24"/>
      <x:c r="E103" s="24"/>
      <x:c r="F103" s="24"/>
      <x:c r="G103" s="24"/>
      <x:c r="H103" s="24"/>
    </x:row>
    <x:row r="104">
      <x:c r="A104" s="24"/>
      <x:c r="B104" s="24"/>
      <x:c r="C104" s="24"/>
      <x:c r="D104" s="24"/>
      <x:c r="E104" s="24"/>
      <x:c r="F104" s="24"/>
      <x:c r="G104" s="24"/>
      <x:c r="H104" s="24"/>
    </x:row>
  </x:sheetData>
  <x:mergeCells>
    <x:mergeCell ref="A1:H1"/>
    <x:mergeCell ref="A2:H2"/>
  </x:mergeCells>
  <x:pageMargins left="0.7" right="0.7" top="0.75" bottom="0.75" header="0.3" footer="0.3"/>
</x:worksheet>
</file>

<file path=xl/worksheets/sheet52.xml><?xml version="1.0" encoding="utf-8"?>
<x:worksheet xmlns:x="http://schemas.openxmlformats.org/spreadsheetml/2006/main">
  <x:sheetViews>
    <x:sheetView showGridLines="0" workbookViewId="0"/>
  </x:sheetViews>
  <x:sheetFormatPr defaultRowHeight="15"/>
  <x:cols>
    <x:col min="1" max="1" width="28" hidden="0" customWidth="1"/>
    <x:col min="2" max="2" width="48" hidden="0" customWidth="1"/>
    <x:col min="3" max="3" width="50" hidden="0" customWidth="1"/>
    <x:col min="4" max="4" width="40" hidden="0" customWidth="1"/>
  </x:cols>
  <x:sheetData>
    <x:row r="1">
      <x:c r="A1" s="122" t="str">
        <x:v>Travel ERP Module Catalogue</x:v>
      </x:c>
    </x:row>
    <x:row r="2">
      <x:c r="A2" s="125" t="str">
        <x:v>Single-window modules for employee transport, taxi, travel desk, HOTAC, finance, HR, compliance and audit.</x:v>
      </x:c>
    </x:row>
    <x:row r="4">
      <x:c r="A4" s="129" t="str">
        <x:v>Module</x:v>
      </x:c>
      <x:c r="B4" s="129" t="str">
        <x:v>Purpose</x:v>
      </x:c>
      <x:c r="C4" s="129" t="str">
        <x:v>Key Controls</x:v>
      </x:c>
      <x:c r="D4" s="129" t="str">
        <x:v>Output / MIS</x:v>
      </x:c>
    </x:row>
    <x:row r="5">
      <x:c r="A5" s="24" t="str">
        <x:v>Employee Master</x:v>
      </x:c>
      <x:c r="B5" s="24" t="str">
        <x:v>Employee information, bank, attendance, manager and department mapping</x:v>
      </x:c>
      <x:c r="C5" s="24" t="str">
        <x:v>Employee ID unique, bank verified, active status</x:v>
      </x:c>
      <x:c r="D5" s="24" t="str">
        <x:v>Employee-wise cost, attendance and payroll</x:v>
      </x:c>
    </x:row>
    <x:row r="6">
      <x:c r="A6" s="24" t="str">
        <x:v>Travel Request</x:v>
      </x:c>
      <x:c r="B6" s="24" t="str">
        <x:v>Approved request before booking</x:v>
      </x:c>
      <x:c r="C6" s="24" t="str">
        <x:v>Cost centre, budget, purpose and approver mandatory</x:v>
      </x:c>
      <x:c r="D6" s="24" t="str">
        <x:v>Open requests and outstanding approvals</x:v>
      </x:c>
    </x:row>
    <x:row r="7">
      <x:c r="A7" s="24" t="str">
        <x:v>Visa Management</x:v>
      </x:c>
      <x:c r="B7" s="24" t="str">
        <x:v>Visa application, cost and status tracking</x:v>
      </x:c>
      <x:c r="C7" s="24" t="str">
        <x:v>Passport validity and document checklist</x:v>
      </x:c>
      <x:c r="D7" s="24" t="str">
        <x:v>Visa applications, cost and expiry alerts</x:v>
      </x:c>
    </x:row>
    <x:row r="8">
      <x:c r="A8" s="24" t="str">
        <x:v>Passport Tracking</x:v>
      </x:c>
      <x:c r="B8" s="24" t="str">
        <x:v>Passport number, issue/expiry, custody and renewal alerts</x:v>
      </x:c>
      <x:c r="C8" s="24" t="str">
        <x:v>Expiry alerts before travel approval</x:v>
      </x:c>
      <x:c r="D8" s="24" t="str">
        <x:v>Passport expiry MIS</x:v>
      </x:c>
    </x:row>
    <x:row r="9">
      <x:c r="A9" s="24" t="str">
        <x:v>Air Ticket Booking</x:v>
      </x:c>
      <x:c r="B9" s="24" t="str">
        <x:v>Domestic/international ticket booking and supplier capture</x:v>
      </x:c>
      <x:c r="C9" s="24" t="str">
        <x:v>Fare policy, duplicate PNR and approved request check</x:v>
      </x:c>
      <x:c r="D9" s="24" t="str">
        <x:v>Airline spend, employee cost</x:v>
      </x:c>
    </x:row>
    <x:row r="10">
      <x:c r="A10" s="24" t="str">
        <x:v>Hotel Reservation</x:v>
      </x:c>
      <x:c r="B10" s="24" t="str">
        <x:v>Hotel booking, rate and voucher management</x:v>
      </x:c>
      <x:c r="C10" s="24" t="str">
        <x:v>Approved vendor/rate and occupancy validation</x:v>
      </x:c>
      <x:c r="D10" s="24" t="str">
        <x:v>Hotel occupancy and spend</x:v>
      </x:c>
    </x:row>
    <x:row r="11">
      <x:c r="A11" s="24" t="str">
        <x:v>Taxi &amp; Transport Booking</x:v>
      </x:c>
      <x:c r="B11" s="24" t="str">
        <x:v>Local taxi, employee transport and airport transfer</x:v>
      </x:c>
      <x:c r="C11" s="24" t="str">
        <x:v>Trip ID, route, GPS, duplicate booking checks</x:v>
      </x:c>
      <x:c r="D11" s="24" t="str">
        <x:v>Taxi bookings and vehicle utilization</x:v>
      </x:c>
    </x:row>
    <x:row r="12">
      <x:c r="A12" s="24" t="str">
        <x:v>Vehicle Management</x:v>
      </x:c>
      <x:c r="B12" s="24" t="str">
        <x:v>Fleet, insurance, GPS, maintenance and documents</x:v>
      </x:c>
      <x:c r="C12" s="24" t="str">
        <x:v>Expiry and service alerts</x:v>
      </x:c>
      <x:c r="D12" s="24" t="str">
        <x:v>Fleet profitability</x:v>
      </x:c>
    </x:row>
    <x:row r="13">
      <x:c r="A13" s="24" t="str">
        <x:v>Driver Management</x:v>
      </x:c>
      <x:c r="B13" s="24" t="str">
        <x:v>Driver record, license, attendance, performance and penalties</x:v>
      </x:c>
      <x:c r="C13" s="24" t="str">
        <x:v>License expiry, attendance approval</x:v>
      </x:c>
      <x:c r="D13" s="24" t="str">
        <x:v>Driver payroll and performance</x:v>
      </x:c>
    </x:row>
    <x:row r="14">
      <x:c r="A14" s="24" t="str">
        <x:v>Vendor Management</x:v>
      </x:c>
      <x:c r="B14" s="24" t="str">
        <x:v>Supplier KYC, bank, rates and SLA</x:v>
      </x:c>
      <x:c r="C14" s="24" t="str">
        <x:v>Approved vendor list only</x:v>
      </x:c>
      <x:c r="D14" s="24" t="str">
        <x:v>Vendor aging and performance</x:v>
      </x:c>
    </x:row>
    <x:row r="15">
      <x:c r="A15" s="24" t="str">
        <x:v>Travel Advance</x:v>
      </x:c>
      <x:c r="B15" s="24" t="str">
        <x:v>Advance request and settlement</x:v>
      </x:c>
      <x:c r="C15" s="24" t="str">
        <x:v>Old advance, salary/work proof and approval matrix</x:v>
      </x:c>
      <x:c r="D15" s="24" t="str">
        <x:v>Advances pending settlement</x:v>
      </x:c>
    </x:row>
    <x:row r="16">
      <x:c r="A16" s="24" t="str">
        <x:v>Expense Claims</x:v>
      </x:c>
      <x:c r="B16" s="24" t="str">
        <x:v>Employee claim upload with receipts</x:v>
      </x:c>
      <x:c r="C16" s="24" t="str">
        <x:v>Policy exception and duplicate receipt checks</x:v>
      </x:c>
      <x:c r="D16" s="24" t="str">
        <x:v>Expense claim aging</x:v>
      </x:c>
    </x:row>
    <x:row r="17">
      <x:c r="A17" s="24" t="str">
        <x:v>Expense Settlement</x:v>
      </x:c>
      <x:c r="B17" s="24" t="str">
        <x:v>Claim adjustment, employee receivable and payment</x:v>
      </x:c>
      <x:c r="C17" s="24" t="str">
        <x:v>Three-way match and finance approval</x:v>
      </x:c>
      <x:c r="D17" s="24" t="str">
        <x:v>Settled vs pending claims</x:v>
      </x:c>
    </x:row>
    <x:row r="18">
      <x:c r="A18" s="24" t="str">
        <x:v>Corporate Card Reconciliation</x:v>
      </x:c>
      <x:c r="B18" s="24" t="str">
        <x:v>Card statement upload and employee mapping</x:v>
      </x:c>
      <x:c r="C18" s="24" t="str">
        <x:v>Card transaction matching and policy checks</x:v>
      </x:c>
      <x:c r="D18" s="24" t="str">
        <x:v>Unmatched card transactions</x:v>
      </x:c>
    </x:row>
    <x:row r="19">
      <x:c r="A19" s="24" t="str">
        <x:v>Approvals</x:v>
      </x:c>
      <x:c r="B19" s="24" t="str">
        <x:v>Maker-checker-location-finance-owner workflow</x:v>
      </x:c>
      <x:c r="C19" s="24" t="str">
        <x:v>Role based approval and audit trail</x:v>
      </x:c>
      <x:c r="D19" s="24" t="str">
        <x:v>Approval TAT and outstanding approvals</x:v>
      </x:c>
    </x:row>
    <x:row r="20">
      <x:c r="A20" s="24" t="str">
        <x:v>Reporting &amp; Dashboards</x:v>
      </x:c>
      <x:c r="B20" s="24" t="str">
        <x:v>Daily, weekly, monthly MIS and KPI charts</x:v>
      </x:c>
      <x:c r="C20" s="24" t="str">
        <x:v>Refresh, exception and drill-down controls</x:v>
      </x:c>
      <x:c r="D20" s="24" t="str">
        <x:v>Management MIS</x:v>
      </x:c>
    </x:row>
    <x:row r="21">
      <x:c r="A21" s="24" t="str">
        <x:v>Compliance &amp; Audit</x:v>
      </x:c>
      <x:c r="B21" s="24" t="str">
        <x:v>Policy, tax, duplicate, expiry and payment audit</x:v>
      </x:c>
      <x:c r="C21" s="24" t="str">
        <x:v>Complete audit trail and exception queue</x:v>
      </x:c>
      <x:c r="D21" s="24" t="str">
        <x:v>Audit report and compliance exceptions</x:v>
      </x:c>
    </x:row>
    <x:row r="22">
      <x:c r="A22" s="24" t="str">
        <x:v>WhatsApp / Email API</x:v>
      </x:c>
      <x:c r="B22" s="24" t="str">
        <x:v>Authorized upload and communication channel</x:v>
      </x:c>
      <x:c r="C22" s="24" t="str">
        <x:v>Management-authorized numbers and emails only</x:v>
      </x:c>
      <x:c r="D22" s="24" t="str">
        <x:v>Inbound document log</x:v>
      </x:c>
    </x:row>
    <x:row r="23">
      <x:c r="A23" s="24"/>
      <x:c r="B23" s="24"/>
      <x:c r="C23" s="24"/>
      <x:c r="D23" s="24"/>
    </x:row>
    <x:row r="24">
      <x:c r="A24" s="24"/>
      <x:c r="B24" s="24"/>
      <x:c r="C24" s="24"/>
      <x:c r="D24" s="24"/>
    </x:row>
    <x:row r="25">
      <x:c r="A25" s="24"/>
      <x:c r="B25" s="24"/>
      <x:c r="C25" s="24"/>
      <x:c r="D25" s="24"/>
    </x:row>
    <x:row r="26">
      <x:c r="A26" s="24"/>
      <x:c r="B26" s="24"/>
      <x:c r="C26" s="24"/>
      <x:c r="D26" s="24"/>
    </x:row>
    <x:row r="27">
      <x:c r="A27" s="24"/>
      <x:c r="B27" s="24"/>
      <x:c r="C27" s="24"/>
      <x:c r="D27" s="24"/>
    </x:row>
    <x:row r="28">
      <x:c r="A28" s="24"/>
      <x:c r="B28" s="24"/>
      <x:c r="C28" s="24"/>
      <x:c r="D28" s="24"/>
    </x:row>
    <x:row r="29">
      <x:c r="A29" s="24"/>
      <x:c r="B29" s="24"/>
      <x:c r="C29" s="24"/>
      <x:c r="D29" s="24"/>
    </x:row>
    <x:row r="30">
      <x:c r="A30" s="24"/>
      <x:c r="B30" s="24"/>
      <x:c r="C30" s="24"/>
      <x:c r="D30" s="24"/>
    </x:row>
    <x:row r="31">
      <x:c r="A31" s="24"/>
      <x:c r="B31" s="24"/>
      <x:c r="C31" s="24"/>
      <x:c r="D31" s="24"/>
    </x:row>
    <x:row r="32">
      <x:c r="A32" s="24"/>
      <x:c r="B32" s="24"/>
      <x:c r="C32" s="24"/>
      <x:c r="D32" s="24"/>
    </x:row>
    <x:row r="33">
      <x:c r="A33" s="24"/>
      <x:c r="B33" s="24"/>
      <x:c r="C33" s="24"/>
      <x:c r="D33" s="24"/>
    </x:row>
    <x:row r="34">
      <x:c r="A34" s="24"/>
      <x:c r="B34" s="24"/>
      <x:c r="C34" s="24"/>
      <x:c r="D34" s="24"/>
    </x:row>
    <x:row r="35">
      <x:c r="A35" s="24"/>
      <x:c r="B35" s="24"/>
      <x:c r="C35" s="24"/>
      <x:c r="D35" s="24"/>
    </x:row>
    <x:row r="36">
      <x:c r="A36" s="24"/>
      <x:c r="B36" s="24"/>
      <x:c r="C36" s="24"/>
      <x:c r="D36" s="24"/>
    </x:row>
    <x:row r="37">
      <x:c r="A37" s="24"/>
      <x:c r="B37" s="24"/>
      <x:c r="C37" s="24"/>
      <x:c r="D37" s="24"/>
    </x:row>
    <x:row r="38">
      <x:c r="A38" s="24"/>
      <x:c r="B38" s="24"/>
      <x:c r="C38" s="24"/>
      <x:c r="D38" s="24"/>
    </x:row>
    <x:row r="39">
      <x:c r="A39" s="24"/>
      <x:c r="B39" s="24"/>
      <x:c r="C39" s="24"/>
      <x:c r="D39" s="24"/>
    </x:row>
    <x:row r="40">
      <x:c r="A40" s="24"/>
      <x:c r="B40" s="24"/>
      <x:c r="C40" s="24"/>
      <x:c r="D40" s="24"/>
    </x:row>
    <x:row r="41">
      <x:c r="A41" s="24"/>
      <x:c r="B41" s="24"/>
      <x:c r="C41" s="24"/>
      <x:c r="D41" s="24"/>
    </x:row>
    <x:row r="42">
      <x:c r="A42" s="24"/>
      <x:c r="B42" s="24"/>
      <x:c r="C42" s="24"/>
      <x:c r="D42" s="24"/>
    </x:row>
    <x:row r="43">
      <x:c r="A43" s="24"/>
      <x:c r="B43" s="24"/>
      <x:c r="C43" s="24"/>
      <x:c r="D43" s="24"/>
    </x:row>
    <x:row r="44">
      <x:c r="A44" s="24"/>
      <x:c r="B44" s="24"/>
      <x:c r="C44" s="24"/>
      <x:c r="D44" s="24"/>
    </x:row>
    <x:row r="45">
      <x:c r="A45" s="24"/>
      <x:c r="B45" s="24"/>
      <x:c r="C45" s="24"/>
      <x:c r="D45" s="24"/>
    </x:row>
    <x:row r="46">
      <x:c r="A46" s="24"/>
      <x:c r="B46" s="24"/>
      <x:c r="C46" s="24"/>
      <x:c r="D46" s="24"/>
    </x:row>
    <x:row r="47">
      <x:c r="A47" s="24"/>
      <x:c r="B47" s="24"/>
      <x:c r="C47" s="24"/>
      <x:c r="D47" s="24"/>
    </x:row>
    <x:row r="48">
      <x:c r="A48" s="24"/>
      <x:c r="B48" s="24"/>
      <x:c r="C48" s="24"/>
      <x:c r="D48" s="24"/>
    </x:row>
    <x:row r="49">
      <x:c r="A49" s="24"/>
      <x:c r="B49" s="24"/>
      <x:c r="C49" s="24"/>
      <x:c r="D49" s="24"/>
    </x:row>
    <x:row r="50">
      <x:c r="A50" s="24"/>
      <x:c r="B50" s="24"/>
      <x:c r="C50" s="24"/>
      <x:c r="D50" s="24"/>
    </x:row>
    <x:row r="51">
      <x:c r="A51" s="24"/>
      <x:c r="B51" s="24"/>
      <x:c r="C51" s="24"/>
      <x:c r="D51" s="24"/>
    </x:row>
    <x:row r="52">
      <x:c r="A52" s="24"/>
      <x:c r="B52" s="24"/>
      <x:c r="C52" s="24"/>
      <x:c r="D52" s="24"/>
    </x:row>
    <x:row r="53">
      <x:c r="A53" s="24"/>
      <x:c r="B53" s="24"/>
      <x:c r="C53" s="24"/>
      <x:c r="D53" s="24"/>
    </x:row>
    <x:row r="54">
      <x:c r="A54" s="24"/>
      <x:c r="B54" s="24"/>
      <x:c r="C54" s="24"/>
      <x:c r="D54" s="24"/>
    </x:row>
    <x:row r="55">
      <x:c r="A55" s="24"/>
      <x:c r="B55" s="24"/>
      <x:c r="C55" s="24"/>
      <x:c r="D55" s="24"/>
    </x:row>
    <x:row r="56">
      <x:c r="A56" s="24"/>
      <x:c r="B56" s="24"/>
      <x:c r="C56" s="24"/>
      <x:c r="D56" s="24"/>
    </x:row>
    <x:row r="57">
      <x:c r="A57" s="24"/>
      <x:c r="B57" s="24"/>
      <x:c r="C57" s="24"/>
      <x:c r="D57" s="24"/>
    </x:row>
    <x:row r="58">
      <x:c r="A58" s="24"/>
      <x:c r="B58" s="24"/>
      <x:c r="C58" s="24"/>
      <x:c r="D58" s="24"/>
    </x:row>
    <x:row r="59">
      <x:c r="A59" s="24"/>
      <x:c r="B59" s="24"/>
      <x:c r="C59" s="24"/>
      <x:c r="D59" s="24"/>
    </x:row>
    <x:row r="60">
      <x:c r="A60" s="24"/>
      <x:c r="B60" s="24"/>
      <x:c r="C60" s="24"/>
      <x:c r="D60" s="24"/>
    </x:row>
    <x:row r="61">
      <x:c r="A61" s="24"/>
      <x:c r="B61" s="24"/>
      <x:c r="C61" s="24"/>
      <x:c r="D61" s="24"/>
    </x:row>
    <x:row r="62">
      <x:c r="A62" s="24"/>
      <x:c r="B62" s="24"/>
      <x:c r="C62" s="24"/>
      <x:c r="D62" s="24"/>
    </x:row>
    <x:row r="63">
      <x:c r="A63" s="24"/>
      <x:c r="B63" s="24"/>
      <x:c r="C63" s="24"/>
      <x:c r="D63" s="24"/>
    </x:row>
    <x:row r="64">
      <x:c r="A64" s="24"/>
      <x:c r="B64" s="24"/>
      <x:c r="C64" s="24"/>
      <x:c r="D64" s="24"/>
    </x:row>
    <x:row r="65">
      <x:c r="A65" s="24"/>
      <x:c r="B65" s="24"/>
      <x:c r="C65" s="24"/>
      <x:c r="D65" s="24"/>
    </x:row>
    <x:row r="66">
      <x:c r="A66" s="24"/>
      <x:c r="B66" s="24"/>
      <x:c r="C66" s="24"/>
      <x:c r="D66" s="24"/>
    </x:row>
    <x:row r="67">
      <x:c r="A67" s="24"/>
      <x:c r="B67" s="24"/>
      <x:c r="C67" s="24"/>
      <x:c r="D67" s="24"/>
    </x:row>
    <x:row r="68">
      <x:c r="A68" s="24"/>
      <x:c r="B68" s="24"/>
      <x:c r="C68" s="24"/>
      <x:c r="D68" s="24"/>
    </x:row>
    <x:row r="69">
      <x:c r="A69" s="24"/>
      <x:c r="B69" s="24"/>
      <x:c r="C69" s="24"/>
      <x:c r="D69" s="24"/>
    </x:row>
    <x:row r="70">
      <x:c r="A70" s="24"/>
      <x:c r="B70" s="24"/>
      <x:c r="C70" s="24"/>
      <x:c r="D70" s="24"/>
    </x:row>
    <x:row r="71">
      <x:c r="A71" s="24"/>
      <x:c r="B71" s="24"/>
      <x:c r="C71" s="24"/>
      <x:c r="D71" s="24"/>
    </x:row>
    <x:row r="72">
      <x:c r="A72" s="24"/>
      <x:c r="B72" s="24"/>
      <x:c r="C72" s="24"/>
      <x:c r="D72" s="24"/>
    </x:row>
    <x:row r="73">
      <x:c r="A73" s="24"/>
      <x:c r="B73" s="24"/>
      <x:c r="C73" s="24"/>
      <x:c r="D73" s="24"/>
    </x:row>
    <x:row r="74">
      <x:c r="A74" s="24"/>
      <x:c r="B74" s="24"/>
      <x:c r="C74" s="24"/>
      <x:c r="D74" s="24"/>
    </x:row>
    <x:row r="75">
      <x:c r="A75" s="24"/>
      <x:c r="B75" s="24"/>
      <x:c r="C75" s="24"/>
      <x:c r="D75" s="24"/>
    </x:row>
    <x:row r="76">
      <x:c r="A76" s="24"/>
      <x:c r="B76" s="24"/>
      <x:c r="C76" s="24"/>
      <x:c r="D76" s="24"/>
    </x:row>
    <x:row r="77">
      <x:c r="A77" s="24"/>
      <x:c r="B77" s="24"/>
      <x:c r="C77" s="24"/>
      <x:c r="D77" s="24"/>
    </x:row>
    <x:row r="78">
      <x:c r="A78" s="24"/>
      <x:c r="B78" s="24"/>
      <x:c r="C78" s="24"/>
      <x:c r="D78" s="24"/>
    </x:row>
    <x:row r="79">
      <x:c r="A79" s="24"/>
      <x:c r="B79" s="24"/>
      <x:c r="C79" s="24"/>
      <x:c r="D79" s="24"/>
    </x:row>
    <x:row r="80">
      <x:c r="A80" s="24"/>
      <x:c r="B80" s="24"/>
      <x:c r="C80" s="24"/>
      <x:c r="D80" s="24"/>
    </x:row>
    <x:row r="81">
      <x:c r="A81" s="24"/>
      <x:c r="B81" s="24"/>
      <x:c r="C81" s="24"/>
      <x:c r="D81" s="24"/>
    </x:row>
    <x:row r="82">
      <x:c r="A82" s="24"/>
      <x:c r="B82" s="24"/>
      <x:c r="C82" s="24"/>
      <x:c r="D82" s="24"/>
    </x:row>
    <x:row r="83">
      <x:c r="A83" s="24"/>
      <x:c r="B83" s="24"/>
      <x:c r="C83" s="24"/>
      <x:c r="D83" s="24"/>
    </x:row>
    <x:row r="84">
      <x:c r="A84" s="24"/>
      <x:c r="B84" s="24"/>
      <x:c r="C84" s="24"/>
      <x:c r="D84" s="24"/>
    </x:row>
    <x:row r="85">
      <x:c r="A85" s="24"/>
      <x:c r="B85" s="24"/>
      <x:c r="C85" s="24"/>
      <x:c r="D85" s="24"/>
    </x:row>
    <x:row r="86">
      <x:c r="A86" s="24"/>
      <x:c r="B86" s="24"/>
      <x:c r="C86" s="24"/>
      <x:c r="D86" s="24"/>
    </x:row>
    <x:row r="87">
      <x:c r="A87" s="24"/>
      <x:c r="B87" s="24"/>
      <x:c r="C87" s="24"/>
      <x:c r="D87" s="24"/>
    </x:row>
    <x:row r="88">
      <x:c r="A88" s="24"/>
      <x:c r="B88" s="24"/>
      <x:c r="C88" s="24"/>
      <x:c r="D88" s="24"/>
    </x:row>
    <x:row r="89">
      <x:c r="A89" s="24"/>
      <x:c r="B89" s="24"/>
      <x:c r="C89" s="24"/>
      <x:c r="D89" s="24"/>
    </x:row>
    <x:row r="90">
      <x:c r="A90" s="24"/>
      <x:c r="B90" s="24"/>
      <x:c r="C90" s="24"/>
      <x:c r="D90" s="24"/>
    </x:row>
    <x:row r="91">
      <x:c r="A91" s="24"/>
      <x:c r="B91" s="24"/>
      <x:c r="C91" s="24"/>
      <x:c r="D91" s="24"/>
    </x:row>
    <x:row r="92">
      <x:c r="A92" s="24"/>
      <x:c r="B92" s="24"/>
      <x:c r="C92" s="24"/>
      <x:c r="D92" s="24"/>
    </x:row>
    <x:row r="93">
      <x:c r="A93" s="24"/>
      <x:c r="B93" s="24"/>
      <x:c r="C93" s="24"/>
      <x:c r="D93" s="24"/>
    </x:row>
    <x:row r="94">
      <x:c r="A94" s="24"/>
      <x:c r="B94" s="24"/>
      <x:c r="C94" s="24"/>
      <x:c r="D94" s="24"/>
    </x:row>
    <x:row r="95">
      <x:c r="A95" s="24"/>
      <x:c r="B95" s="24"/>
      <x:c r="C95" s="24"/>
      <x:c r="D95" s="24"/>
    </x:row>
    <x:row r="96">
      <x:c r="A96" s="24"/>
      <x:c r="B96" s="24"/>
      <x:c r="C96" s="24"/>
      <x:c r="D96" s="24"/>
    </x:row>
    <x:row r="97">
      <x:c r="A97" s="24"/>
      <x:c r="B97" s="24"/>
      <x:c r="C97" s="24"/>
      <x:c r="D97" s="24"/>
    </x:row>
    <x:row r="98">
      <x:c r="A98" s="24"/>
      <x:c r="B98" s="24"/>
      <x:c r="C98" s="24"/>
      <x:c r="D98" s="24"/>
    </x:row>
    <x:row r="99">
      <x:c r="A99" s="24"/>
      <x:c r="B99" s="24"/>
      <x:c r="C99" s="24"/>
      <x:c r="D99" s="24"/>
    </x:row>
    <x:row r="100">
      <x:c r="A100" s="24"/>
      <x:c r="B100" s="24"/>
      <x:c r="C100" s="24"/>
      <x:c r="D100" s="24"/>
    </x:row>
    <x:row r="101">
      <x:c r="A101" s="24"/>
      <x:c r="B101" s="24"/>
      <x:c r="C101" s="24"/>
      <x:c r="D101" s="24"/>
    </x:row>
    <x:row r="102">
      <x:c r="A102" s="24"/>
      <x:c r="B102" s="24"/>
      <x:c r="C102" s="24"/>
      <x:c r="D102" s="24"/>
    </x:row>
    <x:row r="103">
      <x:c r="A103" s="24"/>
      <x:c r="B103" s="24"/>
      <x:c r="C103" s="24"/>
      <x:c r="D103" s="24"/>
    </x:row>
    <x:row r="104">
      <x:c r="A104" s="24"/>
      <x:c r="B104" s="24"/>
      <x:c r="C104" s="24"/>
      <x:c r="D104" s="24"/>
    </x:row>
  </x:sheetData>
  <x:mergeCells>
    <x:mergeCell ref="A1:D1"/>
    <x:mergeCell ref="A2:D2"/>
  </x:mergeCells>
  <x:pageMargins left="0.7" right="0.7" top="0.75" bottom="0.75" header="0.3" footer="0.3"/>
</x:worksheet>
</file>

<file path=xl/worksheets/sheet53.xml><?xml version="1.0" encoding="utf-8"?>
<x:worksheet xmlns:x="http://schemas.openxmlformats.org/spreadsheetml/2006/main">
  <x:sheetViews>
    <x:sheetView showGridLines="0" workbookViewId="0"/>
  </x:sheetViews>
  <x:sheetFormatPr defaultRowHeight="15"/>
  <x:cols>
    <x:col min="1" max="1" width="22" hidden="0" customWidth="1"/>
    <x:col min="2" max="2" width="28" hidden="0" customWidth="1"/>
    <x:col min="3" max="3" width="56" hidden="0" customWidth="1"/>
    <x:col min="4" max="4" width="46" hidden="0" customWidth="1"/>
  </x:cols>
  <x:sheetData>
    <x:row r="1">
      <x:c r="A1" s="122" t="str">
        <x:v>Zoho Application Mapping and Custom ERP Fit</x:v>
      </x:c>
    </x:row>
    <x:row r="2">
      <x:c r="A2" s="125" t="str">
        <x:v>Use Zoho where it is strong; keep TDS OneDesk as the single-window control, upload, audit and transport/travel MIS layer.</x:v>
      </x:c>
    </x:row>
    <x:row r="4">
      <x:c r="A4" s="129" t="str">
        <x:v>Department</x:v>
      </x:c>
      <x:c r="B4" s="129" t="str">
        <x:v>Zoho Application</x:v>
      </x:c>
      <x:c r="C4" s="129" t="str">
        <x:v>Purpose</x:v>
      </x:c>
      <x:c r="D4" s="129" t="str">
        <x:v>ERP Integration / Alternative</x:v>
      </x:c>
    </x:row>
    <x:row r="5">
      <x:c r="A5" s="24" t="str">
        <x:v>HR</x:v>
      </x:c>
      <x:c r="B5" s="24" t="str">
        <x:v>Zoho People</x:v>
      </x:c>
      <x:c r="C5" s="24" t="str">
        <x:v>Employee records, leave, reporting managers</x:v>
      </x:c>
      <x:c r="D5" s="24" t="str">
        <x:v>Sync employee master, attendance, leave and reporting manager</x:v>
      </x:c>
    </x:row>
    <x:row r="6">
      <x:c r="A6" s="24" t="str">
        <x:v>Travel Requests</x:v>
      </x:c>
      <x:c r="B6" s="24" t="str">
        <x:v>Zoho Creator or Zoho People</x:v>
      </x:c>
      <x:c r="C6" s="24" t="str">
        <x:v>Travel request workflow</x:v>
      </x:c>
      <x:c r="D6" s="24" t="str">
        <x:v>Custom TDS request forms with approval matrix and cost centre</x:v>
      </x:c>
    </x:row>
    <x:row r="7">
      <x:c r="A7" s="24" t="str">
        <x:v>Expense Claims</x:v>
      </x:c>
      <x:c r="B7" s="24" t="str">
        <x:v>Zoho Expense</x:v>
      </x:c>
      <x:c r="C7" s="24" t="str">
        <x:v>Travel, taxi, hotel, meals, reimbursements</x:v>
      </x:c>
      <x:c r="D7" s="24" t="str">
        <x:v>Import claims and receipts; run duplicate/policy audit before settlement</x:v>
      </x:c>
    </x:row>
    <x:row r="8">
      <x:c r="A8" s="24" t="str">
        <x:v>Accounting</x:v>
      </x:c>
      <x:c r="B8" s="24" t="str">
        <x:v>Zoho Books</x:v>
      </x:c>
      <x:c r="C8" s="24" t="str">
        <x:v>AP, AR, GL, VAT, payments</x:v>
      </x:c>
      <x:c r="D8" s="24" t="str">
        <x:v>Auto-post mapped journals and reconcile with Tally/Bank</x:v>
      </x:c>
    </x:row>
    <x:row r="9">
      <x:c r="A9" s="24" t="str">
        <x:v>Approvals</x:v>
      </x:c>
      <x:c r="B9" s="24" t="str">
        <x:v>Zoho Flow / Zoho Creator</x:v>
      </x:c>
      <x:c r="C9" s="24" t="str">
        <x:v>Multi-level approval workflows</x:v>
      </x:c>
      <x:c r="D9" s="24" t="str">
        <x:v>Route approvals by amount, department, location and request type</x:v>
      </x:c>
    </x:row>
    <x:row r="10">
      <x:c r="A10" s="24" t="str">
        <x:v>Documents</x:v>
      </x:c>
      <x:c r="B10" s="24" t="str">
        <x:v>Zoho WorkDrive</x:v>
      </x:c>
      <x:c r="C10" s="24" t="str">
        <x:v>Passports, visas, invoices, contracts</x:v>
      </x:c>
      <x:c r="D10" s="24" t="str">
        <x:v>Store document links/hash; upload PDFs/images to audit register</x:v>
      </x:c>
    </x:row>
    <x:row r="11">
      <x:c r="A11" s="24" t="str">
        <x:v>Reporting</x:v>
      </x:c>
      <x:c r="B11" s="24" t="str">
        <x:v>Zoho Analytics</x:v>
      </x:c>
      <x:c r="C11" s="24" t="str">
        <x:v>Global dashboards and KPIs</x:v>
      </x:c>
      <x:c r="D11" s="24" t="str">
        <x:v>Push clean MIS tables for global dashboards</x:v>
      </x:c>
    </x:row>
    <x:row r="12">
      <x:c r="A12" s="24" t="str">
        <x:v>Notifications</x:v>
      </x:c>
      <x:c r="B12" s="24" t="str">
        <x:v>Zoho Cliq / Email</x:v>
      </x:c>
      <x:c r="C12" s="24" t="str">
        <x:v>Approval alerts and reminders</x:v>
      </x:c>
      <x:c r="D12" s="24" t="str">
        <x:v>WhatsApp/email/Cliq alerts with audit trail</x:v>
      </x:c>
    </x:row>
    <x:row r="13">
      <x:c r="A13" s="24" t="str">
        <x:v>Recommendation</x:v>
      </x:c>
      <x:c r="B13" s="24" t="str">
        <x:v>Zoho + TDS OneDesk</x:v>
      </x:c>
      <x:c r="C13" s="24" t="str">
        <x:v>Zoho for standard HR/accounting; custom ERP for transport/travel/HOTAC micro-audit</x:v>
      </x:c>
      <x:c r="D13" s="24" t="str">
        <x:v>Best practical approach: simple user forms + strict backend controls</x:v>
      </x:c>
    </x:row>
    <x:row r="14">
      <x:c r="A14" s="24"/>
      <x:c r="B14" s="24"/>
      <x:c r="C14" s="24"/>
      <x:c r="D14" s="24"/>
    </x:row>
    <x:row r="15">
      <x:c r="A15" s="24"/>
      <x:c r="B15" s="24"/>
      <x:c r="C15" s="24"/>
      <x:c r="D15" s="24"/>
    </x:row>
    <x:row r="16">
      <x:c r="A16" s="24"/>
      <x:c r="B16" s="24"/>
      <x:c r="C16" s="24"/>
      <x:c r="D16" s="24"/>
    </x:row>
    <x:row r="17">
      <x:c r="A17" s="24"/>
      <x:c r="B17" s="24"/>
      <x:c r="C17" s="24"/>
      <x:c r="D17" s="24"/>
    </x:row>
    <x:row r="18">
      <x:c r="A18" s="24"/>
      <x:c r="B18" s="24"/>
      <x:c r="C18" s="24"/>
      <x:c r="D18" s="24"/>
    </x:row>
    <x:row r="19">
      <x:c r="A19" s="24"/>
      <x:c r="B19" s="24"/>
      <x:c r="C19" s="24"/>
      <x:c r="D19" s="24"/>
    </x:row>
    <x:row r="20">
      <x:c r="A20" s="24"/>
      <x:c r="B20" s="24"/>
      <x:c r="C20" s="24"/>
      <x:c r="D20" s="24"/>
    </x:row>
    <x:row r="21">
      <x:c r="A21" s="24"/>
      <x:c r="B21" s="24"/>
      <x:c r="C21" s="24"/>
      <x:c r="D21" s="24"/>
    </x:row>
    <x:row r="22">
      <x:c r="A22" s="24"/>
      <x:c r="B22" s="24"/>
      <x:c r="C22" s="24"/>
      <x:c r="D22" s="24"/>
    </x:row>
    <x:row r="23">
      <x:c r="A23" s="24"/>
      <x:c r="B23" s="24"/>
      <x:c r="C23" s="24"/>
      <x:c r="D23" s="24"/>
    </x:row>
    <x:row r="24">
      <x:c r="A24" s="24"/>
      <x:c r="B24" s="24"/>
      <x:c r="C24" s="24"/>
      <x:c r="D24" s="24"/>
    </x:row>
    <x:row r="25">
      <x:c r="A25" s="24"/>
      <x:c r="B25" s="24"/>
      <x:c r="C25" s="24"/>
      <x:c r="D25" s="24"/>
    </x:row>
    <x:row r="26">
      <x:c r="A26" s="24"/>
      <x:c r="B26" s="24"/>
      <x:c r="C26" s="24"/>
      <x:c r="D26" s="24"/>
    </x:row>
    <x:row r="27">
      <x:c r="A27" s="24"/>
      <x:c r="B27" s="24"/>
      <x:c r="C27" s="24"/>
      <x:c r="D27" s="24"/>
    </x:row>
    <x:row r="28">
      <x:c r="A28" s="24"/>
      <x:c r="B28" s="24"/>
      <x:c r="C28" s="24"/>
      <x:c r="D28" s="24"/>
    </x:row>
    <x:row r="29">
      <x:c r="A29" s="24"/>
      <x:c r="B29" s="24"/>
      <x:c r="C29" s="24"/>
      <x:c r="D29" s="24"/>
    </x:row>
    <x:row r="30">
      <x:c r="A30" s="24"/>
      <x:c r="B30" s="24"/>
      <x:c r="C30" s="24"/>
      <x:c r="D30" s="24"/>
    </x:row>
    <x:row r="31">
      <x:c r="A31" s="24"/>
      <x:c r="B31" s="24"/>
      <x:c r="C31" s="24"/>
      <x:c r="D31" s="24"/>
    </x:row>
    <x:row r="32">
      <x:c r="A32" s="24"/>
      <x:c r="B32" s="24"/>
      <x:c r="C32" s="24"/>
      <x:c r="D32" s="24"/>
    </x:row>
    <x:row r="33">
      <x:c r="A33" s="24"/>
      <x:c r="B33" s="24"/>
      <x:c r="C33" s="24"/>
      <x:c r="D33" s="24"/>
    </x:row>
    <x:row r="34">
      <x:c r="A34" s="24"/>
      <x:c r="B34" s="24"/>
      <x:c r="C34" s="24"/>
      <x:c r="D34" s="24"/>
    </x:row>
    <x:row r="35">
      <x:c r="A35" s="24"/>
      <x:c r="B35" s="24"/>
      <x:c r="C35" s="24"/>
      <x:c r="D35" s="24"/>
    </x:row>
    <x:row r="36">
      <x:c r="A36" s="24"/>
      <x:c r="B36" s="24"/>
      <x:c r="C36" s="24"/>
      <x:c r="D36" s="24"/>
    </x:row>
    <x:row r="37">
      <x:c r="A37" s="24"/>
      <x:c r="B37" s="24"/>
      <x:c r="C37" s="24"/>
      <x:c r="D37" s="24"/>
    </x:row>
    <x:row r="38">
      <x:c r="A38" s="24"/>
      <x:c r="B38" s="24"/>
      <x:c r="C38" s="24"/>
      <x:c r="D38" s="24"/>
    </x:row>
    <x:row r="39">
      <x:c r="A39" s="24"/>
      <x:c r="B39" s="24"/>
      <x:c r="C39" s="24"/>
      <x:c r="D39" s="24"/>
    </x:row>
    <x:row r="40">
      <x:c r="A40" s="24"/>
      <x:c r="B40" s="24"/>
      <x:c r="C40" s="24"/>
      <x:c r="D40" s="24"/>
    </x:row>
    <x:row r="41">
      <x:c r="A41" s="24"/>
      <x:c r="B41" s="24"/>
      <x:c r="C41" s="24"/>
      <x:c r="D41" s="24"/>
    </x:row>
    <x:row r="42">
      <x:c r="A42" s="24"/>
      <x:c r="B42" s="24"/>
      <x:c r="C42" s="24"/>
      <x:c r="D42" s="24"/>
    </x:row>
    <x:row r="43">
      <x:c r="A43" s="24"/>
      <x:c r="B43" s="24"/>
      <x:c r="C43" s="24"/>
      <x:c r="D43" s="24"/>
    </x:row>
    <x:row r="44">
      <x:c r="A44" s="24"/>
      <x:c r="B44" s="24"/>
      <x:c r="C44" s="24"/>
      <x:c r="D44" s="24"/>
    </x:row>
    <x:row r="45">
      <x:c r="A45" s="24"/>
      <x:c r="B45" s="24"/>
      <x:c r="C45" s="24"/>
      <x:c r="D45" s="24"/>
    </x:row>
    <x:row r="46">
      <x:c r="A46" s="24"/>
      <x:c r="B46" s="24"/>
      <x:c r="C46" s="24"/>
      <x:c r="D46" s="24"/>
    </x:row>
    <x:row r="47">
      <x:c r="A47" s="24"/>
      <x:c r="B47" s="24"/>
      <x:c r="C47" s="24"/>
      <x:c r="D47" s="24"/>
    </x:row>
    <x:row r="48">
      <x:c r="A48" s="24"/>
      <x:c r="B48" s="24"/>
      <x:c r="C48" s="24"/>
      <x:c r="D48" s="24"/>
    </x:row>
    <x:row r="49">
      <x:c r="A49" s="24"/>
      <x:c r="B49" s="24"/>
      <x:c r="C49" s="24"/>
      <x:c r="D49" s="24"/>
    </x:row>
    <x:row r="50">
      <x:c r="A50" s="24"/>
      <x:c r="B50" s="24"/>
      <x:c r="C50" s="24"/>
      <x:c r="D50" s="24"/>
    </x:row>
    <x:row r="51">
      <x:c r="A51" s="24"/>
      <x:c r="B51" s="24"/>
      <x:c r="C51" s="24"/>
      <x:c r="D51" s="24"/>
    </x:row>
    <x:row r="52">
      <x:c r="A52" s="24"/>
      <x:c r="B52" s="24"/>
      <x:c r="C52" s="24"/>
      <x:c r="D52" s="24"/>
    </x:row>
    <x:row r="53">
      <x:c r="A53" s="24"/>
      <x:c r="B53" s="24"/>
      <x:c r="C53" s="24"/>
      <x:c r="D53" s="24"/>
    </x:row>
    <x:row r="54">
      <x:c r="A54" s="24"/>
      <x:c r="B54" s="24"/>
      <x:c r="C54" s="24"/>
      <x:c r="D54" s="24"/>
    </x:row>
    <x:row r="55">
      <x:c r="A55" s="24"/>
      <x:c r="B55" s="24"/>
      <x:c r="C55" s="24"/>
      <x:c r="D55" s="24"/>
    </x:row>
    <x:row r="56">
      <x:c r="A56" s="24"/>
      <x:c r="B56" s="24"/>
      <x:c r="C56" s="24"/>
      <x:c r="D56" s="24"/>
    </x:row>
    <x:row r="57">
      <x:c r="A57" s="24"/>
      <x:c r="B57" s="24"/>
      <x:c r="C57" s="24"/>
      <x:c r="D57" s="24"/>
    </x:row>
    <x:row r="58">
      <x:c r="A58" s="24"/>
      <x:c r="B58" s="24"/>
      <x:c r="C58" s="24"/>
      <x:c r="D58" s="24"/>
    </x:row>
    <x:row r="59">
      <x:c r="A59" s="24"/>
      <x:c r="B59" s="24"/>
      <x:c r="C59" s="24"/>
      <x:c r="D59" s="24"/>
    </x:row>
    <x:row r="60">
      <x:c r="A60" s="24"/>
      <x:c r="B60" s="24"/>
      <x:c r="C60" s="24"/>
      <x:c r="D60" s="24"/>
    </x:row>
    <x:row r="61">
      <x:c r="A61" s="24"/>
      <x:c r="B61" s="24"/>
      <x:c r="C61" s="24"/>
      <x:c r="D61" s="24"/>
    </x:row>
    <x:row r="62">
      <x:c r="A62" s="24"/>
      <x:c r="B62" s="24"/>
      <x:c r="C62" s="24"/>
      <x:c r="D62" s="24"/>
    </x:row>
    <x:row r="63">
      <x:c r="A63" s="24"/>
      <x:c r="B63" s="24"/>
      <x:c r="C63" s="24"/>
      <x:c r="D63" s="24"/>
    </x:row>
    <x:row r="64">
      <x:c r="A64" s="24"/>
      <x:c r="B64" s="24"/>
      <x:c r="C64" s="24"/>
      <x:c r="D64" s="24"/>
    </x:row>
    <x:row r="65">
      <x:c r="A65" s="24"/>
      <x:c r="B65" s="24"/>
      <x:c r="C65" s="24"/>
      <x:c r="D65" s="24"/>
    </x:row>
    <x:row r="66">
      <x:c r="A66" s="24"/>
      <x:c r="B66" s="24"/>
      <x:c r="C66" s="24"/>
      <x:c r="D66" s="24"/>
    </x:row>
    <x:row r="67">
      <x:c r="A67" s="24"/>
      <x:c r="B67" s="24"/>
      <x:c r="C67" s="24"/>
      <x:c r="D67" s="24"/>
    </x:row>
    <x:row r="68">
      <x:c r="A68" s="24"/>
      <x:c r="B68" s="24"/>
      <x:c r="C68" s="24"/>
      <x:c r="D68" s="24"/>
    </x:row>
    <x:row r="69">
      <x:c r="A69" s="24"/>
      <x:c r="B69" s="24"/>
      <x:c r="C69" s="24"/>
      <x:c r="D69" s="24"/>
    </x:row>
    <x:row r="70">
      <x:c r="A70" s="24"/>
      <x:c r="B70" s="24"/>
      <x:c r="C70" s="24"/>
      <x:c r="D70" s="24"/>
    </x:row>
    <x:row r="71">
      <x:c r="A71" s="24"/>
      <x:c r="B71" s="24"/>
      <x:c r="C71" s="24"/>
      <x:c r="D71" s="24"/>
    </x:row>
    <x:row r="72">
      <x:c r="A72" s="24"/>
      <x:c r="B72" s="24"/>
      <x:c r="C72" s="24"/>
      <x:c r="D72" s="24"/>
    </x:row>
    <x:row r="73">
      <x:c r="A73" s="24"/>
      <x:c r="B73" s="24"/>
      <x:c r="C73" s="24"/>
      <x:c r="D73" s="24"/>
    </x:row>
    <x:row r="74">
      <x:c r="A74" s="24"/>
      <x:c r="B74" s="24"/>
      <x:c r="C74" s="24"/>
      <x:c r="D74" s="24"/>
    </x:row>
    <x:row r="75">
      <x:c r="A75" s="24"/>
      <x:c r="B75" s="24"/>
      <x:c r="C75" s="24"/>
      <x:c r="D75" s="24"/>
    </x:row>
    <x:row r="76">
      <x:c r="A76" s="24"/>
      <x:c r="B76" s="24"/>
      <x:c r="C76" s="24"/>
      <x:c r="D76" s="24"/>
    </x:row>
    <x:row r="77">
      <x:c r="A77" s="24"/>
      <x:c r="B77" s="24"/>
      <x:c r="C77" s="24"/>
      <x:c r="D77" s="24"/>
    </x:row>
    <x:row r="78">
      <x:c r="A78" s="24"/>
      <x:c r="B78" s="24"/>
      <x:c r="C78" s="24"/>
      <x:c r="D78" s="24"/>
    </x:row>
    <x:row r="79">
      <x:c r="A79" s="24"/>
      <x:c r="B79" s="24"/>
      <x:c r="C79" s="24"/>
      <x:c r="D79" s="24"/>
    </x:row>
    <x:row r="80">
      <x:c r="A80" s="24"/>
      <x:c r="B80" s="24"/>
      <x:c r="C80" s="24"/>
      <x:c r="D80" s="24"/>
    </x:row>
    <x:row r="81">
      <x:c r="A81" s="24"/>
      <x:c r="B81" s="24"/>
      <x:c r="C81" s="24"/>
      <x:c r="D81" s="24"/>
    </x:row>
    <x:row r="82">
      <x:c r="A82" s="24"/>
      <x:c r="B82" s="24"/>
      <x:c r="C82" s="24"/>
      <x:c r="D82" s="24"/>
    </x:row>
    <x:row r="83">
      <x:c r="A83" s="24"/>
      <x:c r="B83" s="24"/>
      <x:c r="C83" s="24"/>
      <x:c r="D83" s="24"/>
    </x:row>
    <x:row r="84">
      <x:c r="A84" s="24"/>
      <x:c r="B84" s="24"/>
      <x:c r="C84" s="24"/>
      <x:c r="D84" s="24"/>
    </x:row>
    <x:row r="85">
      <x:c r="A85" s="24"/>
      <x:c r="B85" s="24"/>
      <x:c r="C85" s="24"/>
      <x:c r="D85" s="24"/>
    </x:row>
    <x:row r="86">
      <x:c r="A86" s="24"/>
      <x:c r="B86" s="24"/>
      <x:c r="C86" s="24"/>
      <x:c r="D86" s="24"/>
    </x:row>
    <x:row r="87">
      <x:c r="A87" s="24"/>
      <x:c r="B87" s="24"/>
      <x:c r="C87" s="24"/>
      <x:c r="D87" s="24"/>
    </x:row>
    <x:row r="88">
      <x:c r="A88" s="24"/>
      <x:c r="B88" s="24"/>
      <x:c r="C88" s="24"/>
      <x:c r="D88" s="24"/>
    </x:row>
    <x:row r="89">
      <x:c r="A89" s="24"/>
      <x:c r="B89" s="24"/>
      <x:c r="C89" s="24"/>
      <x:c r="D89" s="24"/>
    </x:row>
    <x:row r="90">
      <x:c r="A90" s="24"/>
      <x:c r="B90" s="24"/>
      <x:c r="C90" s="24"/>
      <x:c r="D90" s="24"/>
    </x:row>
    <x:row r="91">
      <x:c r="A91" s="24"/>
      <x:c r="B91" s="24"/>
      <x:c r="C91" s="24"/>
      <x:c r="D91" s="24"/>
    </x:row>
    <x:row r="92">
      <x:c r="A92" s="24"/>
      <x:c r="B92" s="24"/>
      <x:c r="C92" s="24"/>
      <x:c r="D92" s="24"/>
    </x:row>
    <x:row r="93">
      <x:c r="A93" s="24"/>
      <x:c r="B93" s="24"/>
      <x:c r="C93" s="24"/>
      <x:c r="D93" s="24"/>
    </x:row>
    <x:row r="94">
      <x:c r="A94" s="24"/>
      <x:c r="B94" s="24"/>
      <x:c r="C94" s="24"/>
      <x:c r="D94" s="24"/>
    </x:row>
    <x:row r="95">
      <x:c r="A95" s="24"/>
      <x:c r="B95" s="24"/>
      <x:c r="C95" s="24"/>
      <x:c r="D95" s="24"/>
    </x:row>
    <x:row r="96">
      <x:c r="A96" s="24"/>
      <x:c r="B96" s="24"/>
      <x:c r="C96" s="24"/>
      <x:c r="D96" s="24"/>
    </x:row>
    <x:row r="97">
      <x:c r="A97" s="24"/>
      <x:c r="B97" s="24"/>
      <x:c r="C97" s="24"/>
      <x:c r="D97" s="24"/>
    </x:row>
    <x:row r="98">
      <x:c r="A98" s="24"/>
      <x:c r="B98" s="24"/>
      <x:c r="C98" s="24"/>
      <x:c r="D98" s="24"/>
    </x:row>
    <x:row r="99">
      <x:c r="A99" s="24"/>
      <x:c r="B99" s="24"/>
      <x:c r="C99" s="24"/>
      <x:c r="D99" s="24"/>
    </x:row>
    <x:row r="100">
      <x:c r="A100" s="24"/>
      <x:c r="B100" s="24"/>
      <x:c r="C100" s="24"/>
      <x:c r="D100" s="24"/>
    </x:row>
    <x:row r="101">
      <x:c r="A101" s="24"/>
      <x:c r="B101" s="24"/>
      <x:c r="C101" s="24"/>
      <x:c r="D101" s="24"/>
    </x:row>
    <x:row r="102">
      <x:c r="A102" s="24"/>
      <x:c r="B102" s="24"/>
      <x:c r="C102" s="24"/>
      <x:c r="D102" s="24"/>
    </x:row>
    <x:row r="103">
      <x:c r="A103" s="24"/>
      <x:c r="B103" s="24"/>
      <x:c r="C103" s="24"/>
      <x:c r="D103" s="24"/>
    </x:row>
    <x:row r="104">
      <x:c r="A104" s="24"/>
      <x:c r="B104" s="24"/>
      <x:c r="C104" s="24"/>
      <x:c r="D104" s="24"/>
    </x:row>
  </x:sheetData>
  <x:mergeCells>
    <x:mergeCell ref="A1:D1"/>
    <x:mergeCell ref="A2:D2"/>
  </x:mergeCells>
  <x:pageMargins left="0.7" right="0.7" top="0.75" bottom="0.75" header="0.3" footer="0.3"/>
</x:worksheet>
</file>

<file path=xl/worksheets/sheet54.xml><?xml version="1.0" encoding="utf-8"?>
<x:worksheet xmlns:x="http://schemas.openxmlformats.org/spreadsheetml/2006/main">
  <x:sheetViews>
    <x:sheetView showGridLines="0" workbookViewId="0"/>
  </x:sheetViews>
  <x:sheetFormatPr defaultRowHeight="15"/>
  <x:cols>
    <x:col min="1" max="1" width="14" hidden="0" customWidth="1"/>
    <x:col min="2" max="2" width="36" hidden="0" customWidth="1"/>
    <x:col min="3" max="3" width="48" hidden="0" customWidth="1"/>
    <x:col min="4" max="4" width="22" hidden="0" customWidth="1"/>
    <x:col min="5" max="5" width="48" hidden="0" customWidth="1"/>
    <x:col min="6" max="6" width="30" hidden="0" customWidth="1"/>
  </x:cols>
  <x:sheetData>
    <x:row r="1">
      <x:c r="A1" s="122" t="str">
        <x:v>Daily, Weekly and Monthly Reports</x:v>
      </x:c>
    </x:row>
    <x:row r="2">
      <x:c r="A2" s="125" t="str">
        <x:v>Printable MIS report catalogue for management, finance, operations and audit.</x:v>
      </x:c>
    </x:row>
    <x:row r="4">
      <x:c r="A4" s="129" t="str">
        <x:v>Frequency</x:v>
      </x:c>
      <x:c r="B4" s="129" t="str">
        <x:v>Report Name</x:v>
      </x:c>
      <x:c r="C4" s="129" t="str">
        <x:v>Source Sheets / Modules</x:v>
      </x:c>
      <x:c r="D4" s="129" t="str">
        <x:v>Owner</x:v>
      </x:c>
      <x:c r="E4" s="129" t="str">
        <x:v>Control Purpose</x:v>
      </x:c>
      <x:c r="F4" s="129" t="str">
        <x:v>Output</x:v>
      </x:c>
    </x:row>
    <x:row r="5">
      <x:c r="A5" s="24" t="str">
        <x:v>Daily</x:v>
      </x:c>
      <x:c r="B5" s="24" t="str">
        <x:v>Employees travelling</x:v>
      </x:c>
      <x:c r="C5" s="24" t="str">
        <x:v>Travel Request, Daily Trips, Air Ticket Booking, Hotel Reservation</x:v>
      </x:c>
      <x:c r="D5" s="24" t="str">
        <x:v>Travel Desk</x:v>
      </x:c>
      <x:c r="E5" s="24" t="str">
        <x:v>Traveller count and movement visibility</x:v>
      </x:c>
      <x:c r="F5" s="24" t="str">
        <x:v>Daily travel MIS</x:v>
      </x:c>
    </x:row>
    <x:row r="6">
      <x:c r="A6" s="24" t="str">
        <x:v>Daily</x:v>
      </x:c>
      <x:c r="B6" s="24" t="str">
        <x:v>Taxi bookings</x:v>
      </x:c>
      <x:c r="C6" s="24" t="str">
        <x:v>Taxi Transport Booking, Daily Trips</x:v>
      </x:c>
      <x:c r="D6" s="24" t="str">
        <x:v>Operations</x:v>
      </x:c>
      <x:c r="E6" s="24" t="str">
        <x:v>Trip status and SLA monitoring</x:v>
      </x:c>
      <x:c r="F6" s="24" t="str">
        <x:v>Taxi booking MIS</x:v>
      </x:c>
    </x:row>
    <x:row r="7">
      <x:c r="A7" s="24" t="str">
        <x:v>Daily</x:v>
      </x:c>
      <x:c r="B7" s="24" t="str">
        <x:v>Visa applications</x:v>
      </x:c>
      <x:c r="C7" s="24" t="str">
        <x:v>Visa Management, Passport Tracking</x:v>
      </x:c>
      <x:c r="D7" s="24" t="str">
        <x:v>HR / Travel Desk</x:v>
      </x:c>
      <x:c r="E7" s="24" t="str">
        <x:v>Application status and expiry risk</x:v>
      </x:c>
      <x:c r="F7" s="24" t="str">
        <x:v>Visa status report</x:v>
      </x:c>
    </x:row>
    <x:row r="8">
      <x:c r="A8" s="24" t="str">
        <x:v>Daily</x:v>
      </x:c>
      <x:c r="B8" s="24" t="str">
        <x:v>Hotel occupancy</x:v>
      </x:c>
      <x:c r="C8" s="24" t="str">
        <x:v>Hotel Reservation, Room Inventory, HOTAC Reporting</x:v>
      </x:c>
      <x:c r="D8" s="24" t="str">
        <x:v>HOTAC Desk</x:v>
      </x:c>
      <x:c r="E8" s="24" t="str">
        <x:v>Room utilization and booking accuracy</x:v>
      </x:c>
      <x:c r="F8" s="24" t="str">
        <x:v>Hotel occupancy MIS</x:v>
      </x:c>
    </x:row>
    <x:row r="9">
      <x:c r="A9" s="24" t="str">
        <x:v>Daily</x:v>
      </x:c>
      <x:c r="B9" s="24" t="str">
        <x:v>Vehicle utilization</x:v>
      </x:c>
      <x:c r="C9" s="24" t="str">
        <x:v>Vehicles, Daily Trips, GPS Tracking</x:v>
      </x:c>
      <x:c r="D9" s="24" t="str">
        <x:v>Fleet Manager</x:v>
      </x:c>
      <x:c r="E9" s="24" t="str">
        <x:v>Idle/active fleet review</x:v>
      </x:c>
      <x:c r="F9" s="24" t="str">
        <x:v>Fleet utilization MIS</x:v>
      </x:c>
    </x:row>
    <x:row r="10">
      <x:c r="A10" s="24" t="str">
        <x:v>Weekly</x:v>
      </x:c>
      <x:c r="B10" s="24" t="str">
        <x:v>Travel cost by department</x:v>
      </x:c>
      <x:c r="C10" s="24" t="str">
        <x:v>Cost Centres, Expense Claims, Supplier Bills</x:v>
      </x:c>
      <x:c r="D10" s="24" t="str">
        <x:v>Finance</x:v>
      </x:c>
      <x:c r="E10" s="24" t="str">
        <x:v>Department cost control</x:v>
      </x:c>
      <x:c r="F10" s="24" t="str">
        <x:v>Weekly spend report</x:v>
      </x:c>
    </x:row>
    <x:row r="11">
      <x:c r="A11" s="24" t="str">
        <x:v>Weekly</x:v>
      </x:c>
      <x:c r="B11" s="24" t="str">
        <x:v>Vendor performance</x:v>
      </x:c>
      <x:c r="C11" s="24" t="str">
        <x:v>Vendor Management, Supplier Bills, Invoice Verification</x:v>
      </x:c>
      <x:c r="D11" s="24" t="str">
        <x:v>Procurement</x:v>
      </x:c>
      <x:c r="E11" s="24" t="str">
        <x:v>SLA and accuracy check</x:v>
      </x:c>
      <x:c r="F11" s="24" t="str">
        <x:v>Vendor scorecard</x:v>
      </x:c>
    </x:row>
    <x:row r="12">
      <x:c r="A12" s="24" t="str">
        <x:v>Weekly</x:v>
      </x:c>
      <x:c r="B12" s="24" t="str">
        <x:v>Outstanding approvals</x:v>
      </x:c>
      <x:c r="C12" s="24" t="str">
        <x:v>Approval Matrix, Travel Request, Payments</x:v>
      </x:c>
      <x:c r="D12" s="24" t="str">
        <x:v>Admin / Finance</x:v>
      </x:c>
      <x:c r="E12" s="24" t="str">
        <x:v>Pending workflow ageing</x:v>
      </x:c>
      <x:c r="F12" s="24" t="str">
        <x:v>Approval ageing</x:v>
      </x:c>
    </x:row>
    <x:row r="13">
      <x:c r="A13" s="24" t="str">
        <x:v>Weekly</x:v>
      </x:c>
      <x:c r="B13" s="24" t="str">
        <x:v>Travel advances pending settlement</x:v>
      </x:c>
      <x:c r="C13" s="24" t="str">
        <x:v>Travel Advance, Expense Settlement</x:v>
      </x:c>
      <x:c r="D13" s="24" t="str">
        <x:v>Finance</x:v>
      </x:c>
      <x:c r="E13" s="24" t="str">
        <x:v>Old advance recovery</x:v>
      </x:c>
      <x:c r="F13" s="24" t="str">
        <x:v>Advance ageing</x:v>
      </x:c>
    </x:row>
    <x:row r="14">
      <x:c r="A14" s="24" t="str">
        <x:v>Monthly</x:v>
      </x:c>
      <x:c r="B14" s="24" t="str">
        <x:v>Travel budget vs actual</x:v>
      </x:c>
      <x:c r="C14" s="24" t="str">
        <x:v>Cost Centres, Budgets, GL, Supplier Bills</x:v>
      </x:c>
      <x:c r="D14" s="24" t="str">
        <x:v>Finance</x:v>
      </x:c>
      <x:c r="E14" s="24" t="str">
        <x:v>Budget control</x:v>
      </x:c>
      <x:c r="F14" s="24" t="str">
        <x:v>Budget vs actual</x:v>
      </x:c>
    </x:row>
    <x:row r="15">
      <x:c r="A15" s="24" t="str">
        <x:v>Monthly</x:v>
      </x:c>
      <x:c r="B15" s="24" t="str">
        <x:v>Cost by country</x:v>
      </x:c>
      <x:c r="C15" s="24" t="str">
        <x:v>Locations, Cost Centres, GL</x:v>
      </x:c>
      <x:c r="D15" s="24" t="str">
        <x:v>Finance</x:v>
      </x:c>
      <x:c r="E15" s="24" t="str">
        <x:v>Multi-country profitability</x:v>
      </x:c>
      <x:c r="F15" s="24" t="str">
        <x:v>Country spend report</x:v>
      </x:c>
    </x:row>
    <x:row r="16">
      <x:c r="A16" s="24" t="str">
        <x:v>Monthly</x:v>
      </x:c>
      <x:c r="B16" s="24" t="str">
        <x:v>Airline spend</x:v>
      </x:c>
      <x:c r="C16" s="24" t="str">
        <x:v>Air Ticket Booking, Supplier Bills</x:v>
      </x:c>
      <x:c r="D16" s="24" t="str">
        <x:v>Travel Desk</x:v>
      </x:c>
      <x:c r="E16" s="24" t="str">
        <x:v>Airline/vendor spend review</x:v>
      </x:c>
      <x:c r="F16" s="24" t="str">
        <x:v>Airline spend MIS</x:v>
      </x:c>
    </x:row>
    <x:row r="17">
      <x:c r="A17" s="24" t="str">
        <x:v>Monthly</x:v>
      </x:c>
      <x:c r="B17" s="24" t="str">
        <x:v>Hotel spend</x:v>
      </x:c>
      <x:c r="C17" s="24" t="str">
        <x:v>Hotel Reservation, HOTAC Vendor Payments</x:v>
      </x:c>
      <x:c r="D17" s="24" t="str">
        <x:v>HOTAC Desk</x:v>
      </x:c>
      <x:c r="E17" s="24" t="str">
        <x:v>Hotel/vendor spend review</x:v>
      </x:c>
      <x:c r="F17" s="24" t="str">
        <x:v>Hotel spend MIS</x:v>
      </x:c>
    </x:row>
    <x:row r="18">
      <x:c r="A18" s="24" t="str">
        <x:v>Monthly</x:v>
      </x:c>
      <x:c r="B18" s="24" t="str">
        <x:v>Taxi spend</x:v>
      </x:c>
      <x:c r="C18" s="24" t="str">
        <x:v>Taxi Transport Booking, Daily Trips, Supplier Bills</x:v>
      </x:c>
      <x:c r="D18" s="24" t="str">
        <x:v>Operations</x:v>
      </x:c>
      <x:c r="E18" s="24" t="str">
        <x:v>Taxi cost and margin</x:v>
      </x:c>
      <x:c r="F18" s="24" t="str">
        <x:v>Taxi spend MIS</x:v>
      </x:c>
    </x:row>
    <x:row r="19">
      <x:c r="A19" s="24" t="str">
        <x:v>Monthly</x:v>
      </x:c>
      <x:c r="B19" s="24" t="str">
        <x:v>Visa costs</x:v>
      </x:c>
      <x:c r="C19" s="24" t="str">
        <x:v>Visa Management, Supplier Bills</x:v>
      </x:c>
      <x:c r="D19" s="24" t="str">
        <x:v>HR / Travel Desk</x:v>
      </x:c>
      <x:c r="E19" s="24" t="str">
        <x:v>Visa expense control</x:v>
      </x:c>
      <x:c r="F19" s="24" t="str">
        <x:v>Visa cost MIS</x:v>
      </x:c>
    </x:row>
    <x:row r="20">
      <x:c r="A20" s="24" t="str">
        <x:v>Monthly</x:v>
      </x:c>
      <x:c r="B20" s="24" t="str">
        <x:v>Employee-wise travel cost</x:v>
      </x:c>
      <x:c r="C20" s="24" t="str">
        <x:v>Employee Master, Expense Claims, Travel Request</x:v>
      </x:c>
      <x:c r="D20" s="24" t="str">
        <x:v>HR / Finance</x:v>
      </x:c>
      <x:c r="E20" s="24" t="str">
        <x:v>Employee-level cost accountability</x:v>
      </x:c>
      <x:c r="F20" s="24" t="str">
        <x:v>Employee travel cost</x:v>
      </x:c>
    </x:row>
    <x:row r="21">
      <x:c r="A21" s="24" t="str">
        <x:v>Monthly</x:v>
      </x:c>
      <x:c r="B21" s="24" t="str">
        <x:v>Vendor aging</x:v>
      </x:c>
      <x:c r="C21" s="24" t="str">
        <x:v>Supplier Bills, Supplier Payments</x:v>
      </x:c>
      <x:c r="D21" s="24" t="str">
        <x:v>Accounts</x:v>
      </x:c>
      <x:c r="E21" s="24" t="str">
        <x:v>Overdue payable control</x:v>
      </x:c>
      <x:c r="F21" s="24" t="str">
        <x:v>AP aging</x:v>
      </x:c>
    </x:row>
    <x:row r="22">
      <x:c r="A22" s="24" t="str">
        <x:v>Monthly</x:v>
      </x:c>
      <x:c r="B22" s="24" t="str">
        <x:v>Expense claim aging</x:v>
      </x:c>
      <x:c r="C22" s="24" t="str">
        <x:v>Expense Claims, Expense Settlement</x:v>
      </x:c>
      <x:c r="D22" s="24" t="str">
        <x:v>Finance</x:v>
      </x:c>
      <x:c r="E22" s="24" t="str">
        <x:v>Delayed settlement control</x:v>
      </x:c>
      <x:c r="F22" s="24" t="str">
        <x:v>Claim aging</x:v>
      </x:c>
    </x:row>
    <x:row r="23">
      <x:c r="A23" s="24" t="str">
        <x:v>Monthly</x:v>
      </x:c>
      <x:c r="B23" s="24" t="str">
        <x:v>Policy compliance exceptions</x:v>
      </x:c>
      <x:c r="C23" s="24" t="str">
        <x:v>Internal Controls, Audit Exceptions</x:v>
      </x:c>
      <x:c r="D23" s="24" t="str">
        <x:v>Audit</x:v>
      </x:c>
      <x:c r="E23" s="24" t="str">
        <x:v>Policy breach tracking</x:v>
      </x:c>
      <x:c r="F23" s="24" t="str">
        <x:v>Compliance exception report</x:v>
      </x:c>
    </x:row>
    <x:row r="24">
      <x:c r="A24" s="24" t="str">
        <x:v>Monthly</x:v>
      </x:c>
      <x:c r="B24" s="24" t="str">
        <x:v>Management financial reports</x:v>
      </x:c>
      <x:c r="C24" s="24" t="str">
        <x:v>P&amp;L, Balance Sheet, Cash Flow, KPI Dashboard</x:v>
      </x:c>
      <x:c r="D24" s="24" t="str">
        <x:v>Finance</x:v>
      </x:c>
      <x:c r="E24" s="24" t="str">
        <x:v>Month-end review</x:v>
      </x:c>
      <x:c r="F24" s="24" t="str">
        <x:v>Board pack</x:v>
      </x:c>
    </x:row>
    <x:row r="25">
      <x:c r="A25" s="24" t="str">
        <x:v>Monthly</x:v>
      </x:c>
      <x:c r="B25" s="24" t="str">
        <x:v>Fleet, driver and tour profitability</x:v>
      </x:c>
      <x:c r="C25" s="24" t="str">
        <x:v>Fleet Accounting, Driver Accounting, Tour Accounting</x:v>
      </x:c>
      <x:c r="D25" s="24" t="str">
        <x:v>Operations / Finance</x:v>
      </x:c>
      <x:c r="E25" s="24" t="str">
        <x:v>Profit centre review</x:v>
      </x:c>
      <x:c r="F25" s="24" t="str">
        <x:v>Profitability pack</x:v>
      </x:c>
    </x:row>
    <x:row r="26">
      <x:c r="A26" s="24"/>
      <x:c r="B26" s="24"/>
      <x:c r="C26" s="24"/>
      <x:c r="D26" s="24"/>
      <x:c r="E26" s="24"/>
      <x:c r="F26" s="24"/>
    </x:row>
    <x:row r="27">
      <x:c r="A27" s="24"/>
      <x:c r="B27" s="24"/>
      <x:c r="C27" s="24"/>
      <x:c r="D27" s="24"/>
      <x:c r="E27" s="24"/>
      <x:c r="F27" s="24"/>
    </x:row>
    <x:row r="28">
      <x:c r="A28" s="24"/>
      <x:c r="B28" s="24"/>
      <x:c r="C28" s="24"/>
      <x:c r="D28" s="24"/>
      <x:c r="E28" s="24"/>
      <x:c r="F28" s="24"/>
    </x:row>
    <x:row r="29">
      <x:c r="A29" s="24"/>
      <x:c r="B29" s="24"/>
      <x:c r="C29" s="24"/>
      <x:c r="D29" s="24"/>
      <x:c r="E29" s="24"/>
      <x:c r="F29" s="24"/>
    </x:row>
    <x:row r="30">
      <x:c r="A30" s="24"/>
      <x:c r="B30" s="24"/>
      <x:c r="C30" s="24"/>
      <x:c r="D30" s="24"/>
      <x:c r="E30" s="24"/>
      <x:c r="F30" s="24"/>
    </x:row>
    <x:row r="31">
      <x:c r="A31" s="24"/>
      <x:c r="B31" s="24"/>
      <x:c r="C31" s="24"/>
      <x:c r="D31" s="24"/>
      <x:c r="E31" s="24"/>
      <x:c r="F31" s="24"/>
    </x:row>
    <x:row r="32">
      <x:c r="A32" s="24"/>
      <x:c r="B32" s="24"/>
      <x:c r="C32" s="24"/>
      <x:c r="D32" s="24"/>
      <x:c r="E32" s="24"/>
      <x:c r="F32" s="24"/>
    </x:row>
    <x:row r="33">
      <x:c r="A33" s="24"/>
      <x:c r="B33" s="24"/>
      <x:c r="C33" s="24"/>
      <x:c r="D33" s="24"/>
      <x:c r="E33" s="24"/>
      <x:c r="F33" s="24"/>
    </x:row>
    <x:row r="34">
      <x:c r="A34" s="24"/>
      <x:c r="B34" s="24"/>
      <x:c r="C34" s="24"/>
      <x:c r="D34" s="24"/>
      <x:c r="E34" s="24"/>
      <x:c r="F34" s="24"/>
    </x:row>
    <x:row r="35">
      <x:c r="A35" s="24"/>
      <x:c r="B35" s="24"/>
      <x:c r="C35" s="24"/>
      <x:c r="D35" s="24"/>
      <x:c r="E35" s="24"/>
      <x:c r="F35" s="24"/>
    </x:row>
    <x:row r="36">
      <x:c r="A36" s="24"/>
      <x:c r="B36" s="24"/>
      <x:c r="C36" s="24"/>
      <x:c r="D36" s="24"/>
      <x:c r="E36" s="24"/>
      <x:c r="F36" s="24"/>
    </x:row>
    <x:row r="37">
      <x:c r="A37" s="24"/>
      <x:c r="B37" s="24"/>
      <x:c r="C37" s="24"/>
      <x:c r="D37" s="24"/>
      <x:c r="E37" s="24"/>
      <x:c r="F37" s="24"/>
    </x:row>
    <x:row r="38">
      <x:c r="A38" s="24"/>
      <x:c r="B38" s="24"/>
      <x:c r="C38" s="24"/>
      <x:c r="D38" s="24"/>
      <x:c r="E38" s="24"/>
      <x:c r="F38" s="24"/>
    </x:row>
    <x:row r="39">
      <x:c r="A39" s="24"/>
      <x:c r="B39" s="24"/>
      <x:c r="C39" s="24"/>
      <x:c r="D39" s="24"/>
      <x:c r="E39" s="24"/>
      <x:c r="F39" s="24"/>
    </x:row>
    <x:row r="40">
      <x:c r="A40" s="24"/>
      <x:c r="B40" s="24"/>
      <x:c r="C40" s="24"/>
      <x:c r="D40" s="24"/>
      <x:c r="E40" s="24"/>
      <x:c r="F40" s="24"/>
    </x:row>
    <x:row r="41">
      <x:c r="A41" s="24"/>
      <x:c r="B41" s="24"/>
      <x:c r="C41" s="24"/>
      <x:c r="D41" s="24"/>
      <x:c r="E41" s="24"/>
      <x:c r="F41" s="24"/>
    </x:row>
    <x:row r="42">
      <x:c r="A42" s="24"/>
      <x:c r="B42" s="24"/>
      <x:c r="C42" s="24"/>
      <x:c r="D42" s="24"/>
      <x:c r="E42" s="24"/>
      <x:c r="F42" s="24"/>
    </x:row>
    <x:row r="43">
      <x:c r="A43" s="24"/>
      <x:c r="B43" s="24"/>
      <x:c r="C43" s="24"/>
      <x:c r="D43" s="24"/>
      <x:c r="E43" s="24"/>
      <x:c r="F43" s="24"/>
    </x:row>
    <x:row r="44">
      <x:c r="A44" s="24"/>
      <x:c r="B44" s="24"/>
      <x:c r="C44" s="24"/>
      <x:c r="D44" s="24"/>
      <x:c r="E44" s="24"/>
      <x:c r="F44" s="24"/>
    </x:row>
    <x:row r="45">
      <x:c r="A45" s="24"/>
      <x:c r="B45" s="24"/>
      <x:c r="C45" s="24"/>
      <x:c r="D45" s="24"/>
      <x:c r="E45" s="24"/>
      <x:c r="F45" s="24"/>
    </x:row>
    <x:row r="46">
      <x:c r="A46" s="24"/>
      <x:c r="B46" s="24"/>
      <x:c r="C46" s="24"/>
      <x:c r="D46" s="24"/>
      <x:c r="E46" s="24"/>
      <x:c r="F46" s="24"/>
    </x:row>
    <x:row r="47">
      <x:c r="A47" s="24"/>
      <x:c r="B47" s="24"/>
      <x:c r="C47" s="24"/>
      <x:c r="D47" s="24"/>
      <x:c r="E47" s="24"/>
      <x:c r="F47" s="24"/>
    </x:row>
    <x:row r="48">
      <x:c r="A48" s="24"/>
      <x:c r="B48" s="24"/>
      <x:c r="C48" s="24"/>
      <x:c r="D48" s="24"/>
      <x:c r="E48" s="24"/>
      <x:c r="F48" s="24"/>
    </x:row>
    <x:row r="49">
      <x:c r="A49" s="24"/>
      <x:c r="B49" s="24"/>
      <x:c r="C49" s="24"/>
      <x:c r="D49" s="24"/>
      <x:c r="E49" s="24"/>
      <x:c r="F49" s="24"/>
    </x:row>
    <x:row r="50">
      <x:c r="A50" s="24"/>
      <x:c r="B50" s="24"/>
      <x:c r="C50" s="24"/>
      <x:c r="D50" s="24"/>
      <x:c r="E50" s="24"/>
      <x:c r="F50" s="24"/>
    </x:row>
    <x:row r="51">
      <x:c r="A51" s="24"/>
      <x:c r="B51" s="24"/>
      <x:c r="C51" s="24"/>
      <x:c r="D51" s="24"/>
      <x:c r="E51" s="24"/>
      <x:c r="F51" s="24"/>
    </x:row>
    <x:row r="52">
      <x:c r="A52" s="24"/>
      <x:c r="B52" s="24"/>
      <x:c r="C52" s="24"/>
      <x:c r="D52" s="24"/>
      <x:c r="E52" s="24"/>
      <x:c r="F52" s="24"/>
    </x:row>
    <x:row r="53">
      <x:c r="A53" s="24"/>
      <x:c r="B53" s="24"/>
      <x:c r="C53" s="24"/>
      <x:c r="D53" s="24"/>
      <x:c r="E53" s="24"/>
      <x:c r="F53" s="24"/>
    </x:row>
    <x:row r="54">
      <x:c r="A54" s="24"/>
      <x:c r="B54" s="24"/>
      <x:c r="C54" s="24"/>
      <x:c r="D54" s="24"/>
      <x:c r="E54" s="24"/>
      <x:c r="F54" s="24"/>
    </x:row>
    <x:row r="55">
      <x:c r="A55" s="24"/>
      <x:c r="B55" s="24"/>
      <x:c r="C55" s="24"/>
      <x:c r="D55" s="24"/>
      <x:c r="E55" s="24"/>
      <x:c r="F55" s="24"/>
    </x:row>
    <x:row r="56">
      <x:c r="A56" s="24"/>
      <x:c r="B56" s="24"/>
      <x:c r="C56" s="24"/>
      <x:c r="D56" s="24"/>
      <x:c r="E56" s="24"/>
      <x:c r="F56" s="24"/>
    </x:row>
    <x:row r="57">
      <x:c r="A57" s="24"/>
      <x:c r="B57" s="24"/>
      <x:c r="C57" s="24"/>
      <x:c r="D57" s="24"/>
      <x:c r="E57" s="24"/>
      <x:c r="F57" s="24"/>
    </x:row>
    <x:row r="58">
      <x:c r="A58" s="24"/>
      <x:c r="B58" s="24"/>
      <x:c r="C58" s="24"/>
      <x:c r="D58" s="24"/>
      <x:c r="E58" s="24"/>
      <x:c r="F58" s="24"/>
    </x:row>
    <x:row r="59">
      <x:c r="A59" s="24"/>
      <x:c r="B59" s="24"/>
      <x:c r="C59" s="24"/>
      <x:c r="D59" s="24"/>
      <x:c r="E59" s="24"/>
      <x:c r="F59" s="24"/>
    </x:row>
    <x:row r="60">
      <x:c r="A60" s="24"/>
      <x:c r="B60" s="24"/>
      <x:c r="C60" s="24"/>
      <x:c r="D60" s="24"/>
      <x:c r="E60" s="24"/>
      <x:c r="F60" s="24"/>
    </x:row>
    <x:row r="61">
      <x:c r="A61" s="24"/>
      <x:c r="B61" s="24"/>
      <x:c r="C61" s="24"/>
      <x:c r="D61" s="24"/>
      <x:c r="E61" s="24"/>
      <x:c r="F61" s="24"/>
    </x:row>
    <x:row r="62">
      <x:c r="A62" s="24"/>
      <x:c r="B62" s="24"/>
      <x:c r="C62" s="24"/>
      <x:c r="D62" s="24"/>
      <x:c r="E62" s="24"/>
      <x:c r="F62" s="24"/>
    </x:row>
    <x:row r="63">
      <x:c r="A63" s="24"/>
      <x:c r="B63" s="24"/>
      <x:c r="C63" s="24"/>
      <x:c r="D63" s="24"/>
      <x:c r="E63" s="24"/>
      <x:c r="F63" s="24"/>
    </x:row>
    <x:row r="64">
      <x:c r="A64" s="24"/>
      <x:c r="B64" s="24"/>
      <x:c r="C64" s="24"/>
      <x:c r="D64" s="24"/>
      <x:c r="E64" s="24"/>
      <x:c r="F64" s="24"/>
    </x:row>
    <x:row r="65">
      <x:c r="A65" s="24"/>
      <x:c r="B65" s="24"/>
      <x:c r="C65" s="24"/>
      <x:c r="D65" s="24"/>
      <x:c r="E65" s="24"/>
      <x:c r="F65" s="24"/>
    </x:row>
    <x:row r="66">
      <x:c r="A66" s="24"/>
      <x:c r="B66" s="24"/>
      <x:c r="C66" s="24"/>
      <x:c r="D66" s="24"/>
      <x:c r="E66" s="24"/>
      <x:c r="F66" s="24"/>
    </x:row>
    <x:row r="67">
      <x:c r="A67" s="24"/>
      <x:c r="B67" s="24"/>
      <x:c r="C67" s="24"/>
      <x:c r="D67" s="24"/>
      <x:c r="E67" s="24"/>
      <x:c r="F67" s="24"/>
    </x:row>
    <x:row r="68">
      <x:c r="A68" s="24"/>
      <x:c r="B68" s="24"/>
      <x:c r="C68" s="24"/>
      <x:c r="D68" s="24"/>
      <x:c r="E68" s="24"/>
      <x:c r="F68" s="24"/>
    </x:row>
    <x:row r="69">
      <x:c r="A69" s="24"/>
      <x:c r="B69" s="24"/>
      <x:c r="C69" s="24"/>
      <x:c r="D69" s="24"/>
      <x:c r="E69" s="24"/>
      <x:c r="F69" s="24"/>
    </x:row>
    <x:row r="70">
      <x:c r="A70" s="24"/>
      <x:c r="B70" s="24"/>
      <x:c r="C70" s="24"/>
      <x:c r="D70" s="24"/>
      <x:c r="E70" s="24"/>
      <x:c r="F70" s="24"/>
    </x:row>
    <x:row r="71">
      <x:c r="A71" s="24"/>
      <x:c r="B71" s="24"/>
      <x:c r="C71" s="24"/>
      <x:c r="D71" s="24"/>
      <x:c r="E71" s="24"/>
      <x:c r="F71" s="24"/>
    </x:row>
    <x:row r="72">
      <x:c r="A72" s="24"/>
      <x:c r="B72" s="24"/>
      <x:c r="C72" s="24"/>
      <x:c r="D72" s="24"/>
      <x:c r="E72" s="24"/>
      <x:c r="F72" s="24"/>
    </x:row>
    <x:row r="73">
      <x:c r="A73" s="24"/>
      <x:c r="B73" s="24"/>
      <x:c r="C73" s="24"/>
      <x:c r="D73" s="24"/>
      <x:c r="E73" s="24"/>
      <x:c r="F73" s="24"/>
    </x:row>
    <x:row r="74">
      <x:c r="A74" s="24"/>
      <x:c r="B74" s="24"/>
      <x:c r="C74" s="24"/>
      <x:c r="D74" s="24"/>
      <x:c r="E74" s="24"/>
      <x:c r="F74" s="24"/>
    </x:row>
    <x:row r="75">
      <x:c r="A75" s="24"/>
      <x:c r="B75" s="24"/>
      <x:c r="C75" s="24"/>
      <x:c r="D75" s="24"/>
      <x:c r="E75" s="24"/>
      <x:c r="F75" s="24"/>
    </x:row>
    <x:row r="76">
      <x:c r="A76" s="24"/>
      <x:c r="B76" s="24"/>
      <x:c r="C76" s="24"/>
      <x:c r="D76" s="24"/>
      <x:c r="E76" s="24"/>
      <x:c r="F76" s="24"/>
    </x:row>
    <x:row r="77">
      <x:c r="A77" s="24"/>
      <x:c r="B77" s="24"/>
      <x:c r="C77" s="24"/>
      <x:c r="D77" s="24"/>
      <x:c r="E77" s="24"/>
      <x:c r="F77" s="24"/>
    </x:row>
    <x:row r="78">
      <x:c r="A78" s="24"/>
      <x:c r="B78" s="24"/>
      <x:c r="C78" s="24"/>
      <x:c r="D78" s="24"/>
      <x:c r="E78" s="24"/>
      <x:c r="F78" s="24"/>
    </x:row>
    <x:row r="79">
      <x:c r="A79" s="24"/>
      <x:c r="B79" s="24"/>
      <x:c r="C79" s="24"/>
      <x:c r="D79" s="24"/>
      <x:c r="E79" s="24"/>
      <x:c r="F79" s="24"/>
    </x:row>
    <x:row r="80">
      <x:c r="A80" s="24"/>
      <x:c r="B80" s="24"/>
      <x:c r="C80" s="24"/>
      <x:c r="D80" s="24"/>
      <x:c r="E80" s="24"/>
      <x:c r="F80" s="24"/>
    </x:row>
    <x:row r="81">
      <x:c r="A81" s="24"/>
      <x:c r="B81" s="24"/>
      <x:c r="C81" s="24"/>
      <x:c r="D81" s="24"/>
      <x:c r="E81" s="24"/>
      <x:c r="F81" s="24"/>
    </x:row>
    <x:row r="82">
      <x:c r="A82" s="24"/>
      <x:c r="B82" s="24"/>
      <x:c r="C82" s="24"/>
      <x:c r="D82" s="24"/>
      <x:c r="E82" s="24"/>
      <x:c r="F82" s="24"/>
    </x:row>
    <x:row r="83">
      <x:c r="A83" s="24"/>
      <x:c r="B83" s="24"/>
      <x:c r="C83" s="24"/>
      <x:c r="D83" s="24"/>
      <x:c r="E83" s="24"/>
      <x:c r="F83" s="24"/>
    </x:row>
    <x:row r="84">
      <x:c r="A84" s="24"/>
      <x:c r="B84" s="24"/>
      <x:c r="C84" s="24"/>
      <x:c r="D84" s="24"/>
      <x:c r="E84" s="24"/>
      <x:c r="F84" s="24"/>
    </x:row>
    <x:row r="85">
      <x:c r="A85" s="24"/>
      <x:c r="B85" s="24"/>
      <x:c r="C85" s="24"/>
      <x:c r="D85" s="24"/>
      <x:c r="E85" s="24"/>
      <x:c r="F85" s="24"/>
    </x:row>
    <x:row r="86">
      <x:c r="A86" s="24"/>
      <x:c r="B86" s="24"/>
      <x:c r="C86" s="24"/>
      <x:c r="D86" s="24"/>
      <x:c r="E86" s="24"/>
      <x:c r="F86" s="24"/>
    </x:row>
    <x:row r="87">
      <x:c r="A87" s="24"/>
      <x:c r="B87" s="24"/>
      <x:c r="C87" s="24"/>
      <x:c r="D87" s="24"/>
      <x:c r="E87" s="24"/>
      <x:c r="F87" s="24"/>
    </x:row>
    <x:row r="88">
      <x:c r="A88" s="24"/>
      <x:c r="B88" s="24"/>
      <x:c r="C88" s="24"/>
      <x:c r="D88" s="24"/>
      <x:c r="E88" s="24"/>
      <x:c r="F88" s="24"/>
    </x:row>
    <x:row r="89">
      <x:c r="A89" s="24"/>
      <x:c r="B89" s="24"/>
      <x:c r="C89" s="24"/>
      <x:c r="D89" s="24"/>
      <x:c r="E89" s="24"/>
      <x:c r="F89" s="24"/>
    </x:row>
    <x:row r="90">
      <x:c r="A90" s="24"/>
      <x:c r="B90" s="24"/>
      <x:c r="C90" s="24"/>
      <x:c r="D90" s="24"/>
      <x:c r="E90" s="24"/>
      <x:c r="F90" s="24"/>
    </x:row>
    <x:row r="91">
      <x:c r="A91" s="24"/>
      <x:c r="B91" s="24"/>
      <x:c r="C91" s="24"/>
      <x:c r="D91" s="24"/>
      <x:c r="E91" s="24"/>
      <x:c r="F91" s="24"/>
    </x:row>
    <x:row r="92">
      <x:c r="A92" s="24"/>
      <x:c r="B92" s="24"/>
      <x:c r="C92" s="24"/>
      <x:c r="D92" s="24"/>
      <x:c r="E92" s="24"/>
      <x:c r="F92" s="24"/>
    </x:row>
    <x:row r="93">
      <x:c r="A93" s="24"/>
      <x:c r="B93" s="24"/>
      <x:c r="C93" s="24"/>
      <x:c r="D93" s="24"/>
      <x:c r="E93" s="24"/>
      <x:c r="F93" s="24"/>
    </x:row>
    <x:row r="94">
      <x:c r="A94" s="24"/>
      <x:c r="B94" s="24"/>
      <x:c r="C94" s="24"/>
      <x:c r="D94" s="24"/>
      <x:c r="E94" s="24"/>
      <x:c r="F94" s="24"/>
    </x:row>
    <x:row r="95">
      <x:c r="A95" s="24"/>
      <x:c r="B95" s="24"/>
      <x:c r="C95" s="24"/>
      <x:c r="D95" s="24"/>
      <x:c r="E95" s="24"/>
      <x:c r="F95" s="24"/>
    </x:row>
    <x:row r="96">
      <x:c r="A96" s="24"/>
      <x:c r="B96" s="24"/>
      <x:c r="C96" s="24"/>
      <x:c r="D96" s="24"/>
      <x:c r="E96" s="24"/>
      <x:c r="F96" s="24"/>
    </x:row>
    <x:row r="97">
      <x:c r="A97" s="24"/>
      <x:c r="B97" s="24"/>
      <x:c r="C97" s="24"/>
      <x:c r="D97" s="24"/>
      <x:c r="E97" s="24"/>
      <x:c r="F97" s="24"/>
    </x:row>
    <x:row r="98">
      <x:c r="A98" s="24"/>
      <x:c r="B98" s="24"/>
      <x:c r="C98" s="24"/>
      <x:c r="D98" s="24"/>
      <x:c r="E98" s="24"/>
      <x:c r="F98" s="24"/>
    </x:row>
    <x:row r="99">
      <x:c r="A99" s="24"/>
      <x:c r="B99" s="24"/>
      <x:c r="C99" s="24"/>
      <x:c r="D99" s="24"/>
      <x:c r="E99" s="24"/>
      <x:c r="F99" s="24"/>
    </x:row>
    <x:row r="100">
      <x:c r="A100" s="24"/>
      <x:c r="B100" s="24"/>
      <x:c r="C100" s="24"/>
      <x:c r="D100" s="24"/>
      <x:c r="E100" s="24"/>
      <x:c r="F100" s="24"/>
    </x:row>
    <x:row r="101">
      <x:c r="A101" s="24"/>
      <x:c r="B101" s="24"/>
      <x:c r="C101" s="24"/>
      <x:c r="D101" s="24"/>
      <x:c r="E101" s="24"/>
      <x:c r="F101" s="24"/>
    </x:row>
    <x:row r="102">
      <x:c r="A102" s="24"/>
      <x:c r="B102" s="24"/>
      <x:c r="C102" s="24"/>
      <x:c r="D102" s="24"/>
      <x:c r="E102" s="24"/>
      <x:c r="F102" s="24"/>
    </x:row>
    <x:row r="103">
      <x:c r="A103" s="24"/>
      <x:c r="B103" s="24"/>
      <x:c r="C103" s="24"/>
      <x:c r="D103" s="24"/>
      <x:c r="E103" s="24"/>
      <x:c r="F103" s="24"/>
    </x:row>
    <x:row r="104">
      <x:c r="A104" s="24"/>
      <x:c r="B104" s="24"/>
      <x:c r="C104" s="24"/>
      <x:c r="D104" s="24"/>
      <x:c r="E104" s="24"/>
      <x:c r="F104" s="24"/>
    </x:row>
  </x:sheetData>
  <x:mergeCells>
    <x:mergeCell ref="A1:F1"/>
    <x:mergeCell ref="A2:F2"/>
  </x:mergeCells>
  <x:pageMargins left="0.7" right="0.7" top="0.75" bottom="0.75" header="0.3" footer="0.3"/>
</x:worksheet>
</file>

<file path=xl/worksheets/sheet55.xml><?xml version="1.0" encoding="utf-8"?>
<x:worksheet xmlns:x="http://schemas.openxmlformats.org/spreadsheetml/2006/main">
  <x:sheetViews>
    <x:sheetView showGridLines="0" workbookViewId="0"/>
  </x:sheetViews>
  <x:sheetFormatPr defaultRowHeight="15"/>
  <x:cols>
    <x:col min="1" max="1" width="14" hidden="0" customWidth="1"/>
    <x:col min="2" max="2" width="54" hidden="0" customWidth="1"/>
    <x:col min="3" max="3" width="28" hidden="0" customWidth="1"/>
    <x:col min="4" max="4" width="16" hidden="0" customWidth="1"/>
    <x:col min="5" max="5" width="22" hidden="0" customWidth="1"/>
    <x:col min="6" max="6" width="22" hidden="0" customWidth="1"/>
    <x:col min="7" max="7" width="50" hidden="0" customWidth="1"/>
  </x:cols>
  <x:sheetData>
    <x:row r="1">
      <x:c r="A1" s="122" t="str">
        <x:v>Internal Control Matrix</x:v>
      </x:c>
    </x:row>
    <x:row r="2">
      <x:c r="A2" s="125" t="str">
        <x:v>Strict scrutiny checklist for booking, billing, payments, tax, HR and audit.</x:v>
      </x:c>
    </x:row>
    <x:row r="4">
      <x:c r="A4" s="129" t="str">
        <x:v>Control ID</x:v>
      </x:c>
      <x:c r="B4" s="129" t="str">
        <x:v>Control</x:v>
      </x:c>
      <x:c r="C4" s="129" t="str">
        <x:v>Module</x:v>
      </x:c>
      <x:c r="D4" s="129" t="str">
        <x:v>Frequency</x:v>
      </x:c>
      <x:c r="E4" s="129" t="str">
        <x:v>Preventive / Detective</x:v>
      </x:c>
      <x:c r="F4" s="129" t="str">
        <x:v>Owner</x:v>
      </x:c>
      <x:c r="G4" s="129" t="str">
        <x:v>Exception Action</x:v>
      </x:c>
    </x:row>
    <x:row r="5">
      <x:c r="A5" s="24" t="str">
        <x:v>IC-001</x:v>
      </x:c>
      <x:c r="B5" s="24" t="str">
        <x:v>Approved vendor list only</x:v>
      </x:c>
      <x:c r="C5" s="24" t="str">
        <x:v>Vendor Management</x:v>
      </x:c>
      <x:c r="D5" s="24" t="str">
        <x:v>Every booking/payment</x:v>
      </x:c>
      <x:c r="E5" s="24" t="str">
        <x:v>Preventive</x:v>
      </x:c>
      <x:c r="F5" s="24" t="str">
        <x:v>Procurement</x:v>
      </x:c>
      <x:c r="G5" s="24" t="str">
        <x:v>Block supplier unless KYC and bank verified</x:v>
      </x:c>
    </x:row>
    <x:row r="6">
      <x:c r="A6" s="24" t="str">
        <x:v>IC-002</x:v>
      </x:c>
      <x:c r="B6" s="24" t="str">
        <x:v>No booking without approved travel request</x:v>
      </x:c>
      <x:c r="C6" s="24" t="str">
        <x:v>Travel Request</x:v>
      </x:c>
      <x:c r="D6" s="24" t="str">
        <x:v>Every booking</x:v>
      </x:c>
      <x:c r="E6" s="24" t="str">
        <x:v>Preventive</x:v>
      </x:c>
      <x:c r="F6" s="24" t="str">
        <x:v>Travel Desk</x:v>
      </x:c>
      <x:c r="G6" s="24" t="str">
        <x:v>Send to approval queue</x:v>
      </x:c>
    </x:row>
    <x:row r="7">
      <x:c r="A7" s="24" t="str">
        <x:v>IC-003</x:v>
      </x:c>
      <x:c r="B7" s="24" t="str">
        <x:v>Cost centre required for every request</x:v>
      </x:c>
      <x:c r="C7" s="24" t="str">
        <x:v>All modules</x:v>
      </x:c>
      <x:c r="D7" s="24" t="str">
        <x:v>Every request</x:v>
      </x:c>
      <x:c r="E7" s="24" t="str">
        <x:v>Preventive</x:v>
      </x:c>
      <x:c r="F7" s="24" t="str">
        <x:v>Requester / Admin</x:v>
      </x:c>
      <x:c r="G7" s="24" t="str">
        <x:v>Reject incomplete request</x:v>
      </x:c>
    </x:row>
    <x:row r="8">
      <x:c r="A8" s="24" t="str">
        <x:v>IC-004</x:v>
      </x:c>
      <x:c r="B8" s="24" t="str">
        <x:v>Budget validation before approval</x:v>
      </x:c>
      <x:c r="C8" s="24" t="str">
        <x:v>Approvals</x:v>
      </x:c>
      <x:c r="D8" s="24" t="str">
        <x:v>Every approval</x:v>
      </x:c>
      <x:c r="E8" s="24" t="str">
        <x:v>Preventive</x:v>
      </x:c>
      <x:c r="F8" s="24" t="str">
        <x:v>Finance</x:v>
      </x:c>
      <x:c r="G8" s="24" t="str">
        <x:v>Escalate over-budget request</x:v>
      </x:c>
    </x:row>
    <x:row r="9">
      <x:c r="A9" s="24" t="str">
        <x:v>IC-005</x:v>
      </x:c>
      <x:c r="B9" s="24" t="str">
        <x:v>Duplicate booking checks</x:v>
      </x:c>
      <x:c r="C9" s="24" t="str">
        <x:v>Booking modules</x:v>
      </x:c>
      <x:c r="D9" s="24" t="str">
        <x:v>Every booking/upload</x:v>
      </x:c>
      <x:c r="E9" s="24" t="str">
        <x:v>Detective</x:v>
      </x:c>
      <x:c r="F9" s="24" t="str">
        <x:v>Operations</x:v>
      </x:c>
      <x:c r="G9" s="24" t="str">
        <x:v>Flag duplicate PNR/trip/hotel voucher</x:v>
      </x:c>
    </x:row>
    <x:row r="10">
      <x:c r="A10" s="24" t="str">
        <x:v>IC-006</x:v>
      </x:c>
      <x:c r="B10" s="24" t="str">
        <x:v>Passport and visa expiry alerts</x:v>
      </x:c>
      <x:c r="C10" s="24" t="str">
        <x:v>Passport / Visa</x:v>
      </x:c>
      <x:c r="D10" s="24" t="str">
        <x:v>Daily</x:v>
      </x:c>
      <x:c r="E10" s="24" t="str">
        <x:v>Preventive</x:v>
      </x:c>
      <x:c r="F10" s="24" t="str">
        <x:v>HR / Travel Desk</x:v>
      </x:c>
      <x:c r="G10" s="24" t="str">
        <x:v>Block travel if expiry rule fails</x:v>
      </x:c>
    </x:row>
    <x:row r="11">
      <x:c r="A11" s="24" t="str">
        <x:v>IC-007</x:v>
      </x:c>
      <x:c r="B11" s="24" t="str">
        <x:v>Three-way matching of booking, invoice and payment</x:v>
      </x:c>
      <x:c r="C11" s="24" t="str">
        <x:v>Finance</x:v>
      </x:c>
      <x:c r="D11" s="24" t="str">
        <x:v>Every payment</x:v>
      </x:c>
      <x:c r="E11" s="24" t="str">
        <x:v>Detective</x:v>
      </x:c>
      <x:c r="F11" s="24" t="str">
        <x:v>Accounts</x:v>
      </x:c>
      <x:c r="G11" s="24" t="str">
        <x:v>Hold payment until matched</x:v>
      </x:c>
    </x:row>
    <x:row r="12">
      <x:c r="A12" s="24" t="str">
        <x:v>IC-008</x:v>
      </x:c>
      <x:c r="B12" s="24" t="str">
        <x:v>Dual approval for payments</x:v>
      </x:c>
      <x:c r="C12" s="24" t="str">
        <x:v>Supplier Payments / Payroll</x:v>
      </x:c>
      <x:c r="D12" s="24" t="str">
        <x:v>Every payment</x:v>
      </x:c>
      <x:c r="E12" s="24" t="str">
        <x:v>Preventive</x:v>
      </x:c>
      <x:c r="F12" s="24" t="str">
        <x:v>Accounts / Owner</x:v>
      </x:c>
      <x:c r="G12" s="24" t="str">
        <x:v>Maker-checker-owner approval</x:v>
      </x:c>
    </x:row>
    <x:row r="13">
      <x:c r="A13" s="24" t="str">
        <x:v>IC-009</x:v>
      </x:c>
      <x:c r="B13" s="24" t="str">
        <x:v>Complete audit trail</x:v>
      </x:c>
      <x:c r="C13" s="24" t="str">
        <x:v>All modules</x:v>
      </x:c>
      <x:c r="D13" s="24" t="str">
        <x:v>Always</x:v>
      </x:c>
      <x:c r="E13" s="24" t="str">
        <x:v>Detective</x:v>
      </x:c>
      <x:c r="F13" s="24" t="str">
        <x:v>System Admin</x:v>
      </x:c>
      <x:c r="G13" s="24" t="str">
        <x:v>Log create/edit/approve/upload/post actions</x:v>
      </x:c>
    </x:row>
    <x:row r="14">
      <x:c r="A14" s="24" t="str">
        <x:v>IC-010</x:v>
      </x:c>
      <x:c r="B14" s="24" t="str">
        <x:v>WhatsApp and email upload only by authorized users</x:v>
      </x:c>
      <x:c r="C14" s="24" t="str">
        <x:v>Communications</x:v>
      </x:c>
      <x:c r="D14" s="24" t="str">
        <x:v>Every inbound file</x:v>
      </x:c>
      <x:c r="E14" s="24" t="str">
        <x:v>Preventive</x:v>
      </x:c>
      <x:c r="F14" s="24" t="str">
        <x:v>Management</x:v>
      </x:c>
      <x:c r="G14" s="24" t="str">
        <x:v>Reject unauthorized sender</x:v>
      </x:c>
    </x:row>
    <x:row r="15">
      <x:c r="A15" s="24"/>
      <x:c r="B15" s="24"/>
      <x:c r="C15" s="24"/>
      <x:c r="D15" s="24"/>
      <x:c r="E15" s="24"/>
      <x:c r="F15" s="24"/>
      <x:c r="G15" s="24"/>
    </x:row>
    <x:row r="16">
      <x:c r="A16" s="24"/>
      <x:c r="B16" s="24"/>
      <x:c r="C16" s="24"/>
      <x:c r="D16" s="24"/>
      <x:c r="E16" s="24"/>
      <x:c r="F16" s="24"/>
      <x:c r="G16" s="24"/>
    </x:row>
    <x:row r="17">
      <x:c r="A17" s="24"/>
      <x:c r="B17" s="24"/>
      <x:c r="C17" s="24"/>
      <x:c r="D17" s="24"/>
      <x:c r="E17" s="24"/>
      <x:c r="F17" s="24"/>
      <x:c r="G17" s="24"/>
    </x:row>
    <x:row r="18">
      <x:c r="A18" s="24"/>
      <x:c r="B18" s="24"/>
      <x:c r="C18" s="24"/>
      <x:c r="D18" s="24"/>
      <x:c r="E18" s="24"/>
      <x:c r="F18" s="24"/>
      <x:c r="G18" s="24"/>
    </x:row>
    <x:row r="19">
      <x:c r="A19" s="24"/>
      <x:c r="B19" s="24"/>
      <x:c r="C19" s="24"/>
      <x:c r="D19" s="24"/>
      <x:c r="E19" s="24"/>
      <x:c r="F19" s="24"/>
      <x:c r="G19" s="24"/>
    </x:row>
    <x:row r="20">
      <x:c r="A20" s="24"/>
      <x:c r="B20" s="24"/>
      <x:c r="C20" s="24"/>
      <x:c r="D20" s="24"/>
      <x:c r="E20" s="24"/>
      <x:c r="F20" s="24"/>
      <x:c r="G20" s="24"/>
    </x:row>
    <x:row r="21">
      <x:c r="A21" s="24"/>
      <x:c r="B21" s="24"/>
      <x:c r="C21" s="24"/>
      <x:c r="D21" s="24"/>
      <x:c r="E21" s="24"/>
      <x:c r="F21" s="24"/>
      <x:c r="G21" s="24"/>
    </x:row>
    <x:row r="22">
      <x:c r="A22" s="24"/>
      <x:c r="B22" s="24"/>
      <x:c r="C22" s="24"/>
      <x:c r="D22" s="24"/>
      <x:c r="E22" s="24"/>
      <x:c r="F22" s="24"/>
      <x:c r="G22" s="24"/>
    </x:row>
    <x:row r="23">
      <x:c r="A23" s="24"/>
      <x:c r="B23" s="24"/>
      <x:c r="C23" s="24"/>
      <x:c r="D23" s="24"/>
      <x:c r="E23" s="24"/>
      <x:c r="F23" s="24"/>
      <x:c r="G23" s="24"/>
    </x:row>
    <x:row r="24">
      <x:c r="A24" s="24"/>
      <x:c r="B24" s="24"/>
      <x:c r="C24" s="24"/>
      <x:c r="D24" s="24"/>
      <x:c r="E24" s="24"/>
      <x:c r="F24" s="24"/>
      <x:c r="G24" s="24"/>
    </x:row>
    <x:row r="25">
      <x:c r="A25" s="24"/>
      <x:c r="B25" s="24"/>
      <x:c r="C25" s="24"/>
      <x:c r="D25" s="24"/>
      <x:c r="E25" s="24"/>
      <x:c r="F25" s="24"/>
      <x:c r="G25" s="24"/>
    </x:row>
    <x:row r="26">
      <x:c r="A26" s="24"/>
      <x:c r="B26" s="24"/>
      <x:c r="C26" s="24"/>
      <x:c r="D26" s="24"/>
      <x:c r="E26" s="24"/>
      <x:c r="F26" s="24"/>
      <x:c r="G26" s="24"/>
    </x:row>
    <x:row r="27">
      <x:c r="A27" s="24"/>
      <x:c r="B27" s="24"/>
      <x:c r="C27" s="24"/>
      <x:c r="D27" s="24"/>
      <x:c r="E27" s="24"/>
      <x:c r="F27" s="24"/>
      <x:c r="G27" s="24"/>
    </x:row>
    <x:row r="28">
      <x:c r="A28" s="24"/>
      <x:c r="B28" s="24"/>
      <x:c r="C28" s="24"/>
      <x:c r="D28" s="24"/>
      <x:c r="E28" s="24"/>
      <x:c r="F28" s="24"/>
      <x:c r="G28" s="24"/>
    </x:row>
    <x:row r="29">
      <x:c r="A29" s="24"/>
      <x:c r="B29" s="24"/>
      <x:c r="C29" s="24"/>
      <x:c r="D29" s="24"/>
      <x:c r="E29" s="24"/>
      <x:c r="F29" s="24"/>
      <x:c r="G29" s="24"/>
    </x:row>
    <x:row r="30">
      <x:c r="A30" s="24"/>
      <x:c r="B30" s="24"/>
      <x:c r="C30" s="24"/>
      <x:c r="D30" s="24"/>
      <x:c r="E30" s="24"/>
      <x:c r="F30" s="24"/>
      <x:c r="G30" s="24"/>
    </x:row>
    <x:row r="31">
      <x:c r="A31" s="24"/>
      <x:c r="B31" s="24"/>
      <x:c r="C31" s="24"/>
      <x:c r="D31" s="24"/>
      <x:c r="E31" s="24"/>
      <x:c r="F31" s="24"/>
      <x:c r="G31" s="24"/>
    </x:row>
    <x:row r="32">
      <x:c r="A32" s="24"/>
      <x:c r="B32" s="24"/>
      <x:c r="C32" s="24"/>
      <x:c r="D32" s="24"/>
      <x:c r="E32" s="24"/>
      <x:c r="F32" s="24"/>
      <x:c r="G32" s="24"/>
    </x:row>
    <x:row r="33">
      <x:c r="A33" s="24"/>
      <x:c r="B33" s="24"/>
      <x:c r="C33" s="24"/>
      <x:c r="D33" s="24"/>
      <x:c r="E33" s="24"/>
      <x:c r="F33" s="24"/>
      <x:c r="G33" s="24"/>
    </x:row>
    <x:row r="34">
      <x:c r="A34" s="24"/>
      <x:c r="B34" s="24"/>
      <x:c r="C34" s="24"/>
      <x:c r="D34" s="24"/>
      <x:c r="E34" s="24"/>
      <x:c r="F34" s="24"/>
      <x:c r="G34" s="24"/>
    </x:row>
    <x:row r="35">
      <x:c r="A35" s="24"/>
      <x:c r="B35" s="24"/>
      <x:c r="C35" s="24"/>
      <x:c r="D35" s="24"/>
      <x:c r="E35" s="24"/>
      <x:c r="F35" s="24"/>
      <x:c r="G35" s="24"/>
    </x:row>
    <x:row r="36">
      <x:c r="A36" s="24"/>
      <x:c r="B36" s="24"/>
      <x:c r="C36" s="24"/>
      <x:c r="D36" s="24"/>
      <x:c r="E36" s="24"/>
      <x:c r="F36" s="24"/>
      <x:c r="G36" s="24"/>
    </x:row>
    <x:row r="37">
      <x:c r="A37" s="24"/>
      <x:c r="B37" s="24"/>
      <x:c r="C37" s="24"/>
      <x:c r="D37" s="24"/>
      <x:c r="E37" s="24"/>
      <x:c r="F37" s="24"/>
      <x:c r="G37" s="24"/>
    </x:row>
    <x:row r="38">
      <x:c r="A38" s="24"/>
      <x:c r="B38" s="24"/>
      <x:c r="C38" s="24"/>
      <x:c r="D38" s="24"/>
      <x:c r="E38" s="24"/>
      <x:c r="F38" s="24"/>
      <x:c r="G38" s="24"/>
    </x:row>
    <x:row r="39">
      <x:c r="A39" s="24"/>
      <x:c r="B39" s="24"/>
      <x:c r="C39" s="24"/>
      <x:c r="D39" s="24"/>
      <x:c r="E39" s="24"/>
      <x:c r="F39" s="24"/>
      <x:c r="G39" s="24"/>
    </x:row>
    <x:row r="40">
      <x:c r="A40" s="24"/>
      <x:c r="B40" s="24"/>
      <x:c r="C40" s="24"/>
      <x:c r="D40" s="24"/>
      <x:c r="E40" s="24"/>
      <x:c r="F40" s="24"/>
      <x:c r="G40" s="24"/>
    </x:row>
    <x:row r="41">
      <x:c r="A41" s="24"/>
      <x:c r="B41" s="24"/>
      <x:c r="C41" s="24"/>
      <x:c r="D41" s="24"/>
      <x:c r="E41" s="24"/>
      <x:c r="F41" s="24"/>
      <x:c r="G41" s="24"/>
    </x:row>
    <x:row r="42">
      <x:c r="A42" s="24"/>
      <x:c r="B42" s="24"/>
      <x:c r="C42" s="24"/>
      <x:c r="D42" s="24"/>
      <x:c r="E42" s="24"/>
      <x:c r="F42" s="24"/>
      <x:c r="G42" s="24"/>
    </x:row>
    <x:row r="43">
      <x:c r="A43" s="24"/>
      <x:c r="B43" s="24"/>
      <x:c r="C43" s="24"/>
      <x:c r="D43" s="24"/>
      <x:c r="E43" s="24"/>
      <x:c r="F43" s="24"/>
      <x:c r="G43" s="24"/>
    </x:row>
    <x:row r="44">
      <x:c r="A44" s="24"/>
      <x:c r="B44" s="24"/>
      <x:c r="C44" s="24"/>
      <x:c r="D44" s="24"/>
      <x:c r="E44" s="24"/>
      <x:c r="F44" s="24"/>
      <x:c r="G44" s="24"/>
    </x:row>
    <x:row r="45">
      <x:c r="A45" s="24"/>
      <x:c r="B45" s="24"/>
      <x:c r="C45" s="24"/>
      <x:c r="D45" s="24"/>
      <x:c r="E45" s="24"/>
      <x:c r="F45" s="24"/>
      <x:c r="G45" s="24"/>
    </x:row>
    <x:row r="46">
      <x:c r="A46" s="24"/>
      <x:c r="B46" s="24"/>
      <x:c r="C46" s="24"/>
      <x:c r="D46" s="24"/>
      <x:c r="E46" s="24"/>
      <x:c r="F46" s="24"/>
      <x:c r="G46" s="24"/>
    </x:row>
    <x:row r="47">
      <x:c r="A47" s="24"/>
      <x:c r="B47" s="24"/>
      <x:c r="C47" s="24"/>
      <x:c r="D47" s="24"/>
      <x:c r="E47" s="24"/>
      <x:c r="F47" s="24"/>
      <x:c r="G47" s="24"/>
    </x:row>
    <x:row r="48">
      <x:c r="A48" s="24"/>
      <x:c r="B48" s="24"/>
      <x:c r="C48" s="24"/>
      <x:c r="D48" s="24"/>
      <x:c r="E48" s="24"/>
      <x:c r="F48" s="24"/>
      <x:c r="G48" s="24"/>
    </x:row>
    <x:row r="49">
      <x:c r="A49" s="24"/>
      <x:c r="B49" s="24"/>
      <x:c r="C49" s="24"/>
      <x:c r="D49" s="24"/>
      <x:c r="E49" s="24"/>
      <x:c r="F49" s="24"/>
      <x:c r="G49" s="24"/>
    </x:row>
    <x:row r="50">
      <x:c r="A50" s="24"/>
      <x:c r="B50" s="24"/>
      <x:c r="C50" s="24"/>
      <x:c r="D50" s="24"/>
      <x:c r="E50" s="24"/>
      <x:c r="F50" s="24"/>
      <x:c r="G50" s="24"/>
    </x:row>
    <x:row r="51">
      <x:c r="A51" s="24"/>
      <x:c r="B51" s="24"/>
      <x:c r="C51" s="24"/>
      <x:c r="D51" s="24"/>
      <x:c r="E51" s="24"/>
      <x:c r="F51" s="24"/>
      <x:c r="G51" s="24"/>
    </x:row>
    <x:row r="52">
      <x:c r="A52" s="24"/>
      <x:c r="B52" s="24"/>
      <x:c r="C52" s="24"/>
      <x:c r="D52" s="24"/>
      <x:c r="E52" s="24"/>
      <x:c r="F52" s="24"/>
      <x:c r="G52" s="24"/>
    </x:row>
    <x:row r="53">
      <x:c r="A53" s="24"/>
      <x:c r="B53" s="24"/>
      <x:c r="C53" s="24"/>
      <x:c r="D53" s="24"/>
      <x:c r="E53" s="24"/>
      <x:c r="F53" s="24"/>
      <x:c r="G53" s="24"/>
    </x:row>
    <x:row r="54">
      <x:c r="A54" s="24"/>
      <x:c r="B54" s="24"/>
      <x:c r="C54" s="24"/>
      <x:c r="D54" s="24"/>
      <x:c r="E54" s="24"/>
      <x:c r="F54" s="24"/>
      <x:c r="G54" s="24"/>
    </x:row>
    <x:row r="55">
      <x:c r="A55" s="24"/>
      <x:c r="B55" s="24"/>
      <x:c r="C55" s="24"/>
      <x:c r="D55" s="24"/>
      <x:c r="E55" s="24"/>
      <x:c r="F55" s="24"/>
      <x:c r="G55" s="24"/>
    </x:row>
    <x:row r="56">
      <x:c r="A56" s="24"/>
      <x:c r="B56" s="24"/>
      <x:c r="C56" s="24"/>
      <x:c r="D56" s="24"/>
      <x:c r="E56" s="24"/>
      <x:c r="F56" s="24"/>
      <x:c r="G56" s="24"/>
    </x:row>
    <x:row r="57">
      <x:c r="A57" s="24"/>
      <x:c r="B57" s="24"/>
      <x:c r="C57" s="24"/>
      <x:c r="D57" s="24"/>
      <x:c r="E57" s="24"/>
      <x:c r="F57" s="24"/>
      <x:c r="G57" s="24"/>
    </x:row>
    <x:row r="58">
      <x:c r="A58" s="24"/>
      <x:c r="B58" s="24"/>
      <x:c r="C58" s="24"/>
      <x:c r="D58" s="24"/>
      <x:c r="E58" s="24"/>
      <x:c r="F58" s="24"/>
      <x:c r="G58" s="24"/>
    </x:row>
    <x:row r="59">
      <x:c r="A59" s="24"/>
      <x:c r="B59" s="24"/>
      <x:c r="C59" s="24"/>
      <x:c r="D59" s="24"/>
      <x:c r="E59" s="24"/>
      <x:c r="F59" s="24"/>
      <x:c r="G59" s="24"/>
    </x:row>
    <x:row r="60">
      <x:c r="A60" s="24"/>
      <x:c r="B60" s="24"/>
      <x:c r="C60" s="24"/>
      <x:c r="D60" s="24"/>
      <x:c r="E60" s="24"/>
      <x:c r="F60" s="24"/>
      <x:c r="G60" s="24"/>
    </x:row>
    <x:row r="61">
      <x:c r="A61" s="24"/>
      <x:c r="B61" s="24"/>
      <x:c r="C61" s="24"/>
      <x:c r="D61" s="24"/>
      <x:c r="E61" s="24"/>
      <x:c r="F61" s="24"/>
      <x:c r="G61" s="24"/>
    </x:row>
    <x:row r="62">
      <x:c r="A62" s="24"/>
      <x:c r="B62" s="24"/>
      <x:c r="C62" s="24"/>
      <x:c r="D62" s="24"/>
      <x:c r="E62" s="24"/>
      <x:c r="F62" s="24"/>
      <x:c r="G62" s="24"/>
    </x:row>
    <x:row r="63">
      <x:c r="A63" s="24"/>
      <x:c r="B63" s="24"/>
      <x:c r="C63" s="24"/>
      <x:c r="D63" s="24"/>
      <x:c r="E63" s="24"/>
      <x:c r="F63" s="24"/>
      <x:c r="G63" s="24"/>
    </x:row>
    <x:row r="64">
      <x:c r="A64" s="24"/>
      <x:c r="B64" s="24"/>
      <x:c r="C64" s="24"/>
      <x:c r="D64" s="24"/>
      <x:c r="E64" s="24"/>
      <x:c r="F64" s="24"/>
      <x:c r="G64" s="24"/>
    </x:row>
    <x:row r="65">
      <x:c r="A65" s="24"/>
      <x:c r="B65" s="24"/>
      <x:c r="C65" s="24"/>
      <x:c r="D65" s="24"/>
      <x:c r="E65" s="24"/>
      <x:c r="F65" s="24"/>
      <x:c r="G65" s="24"/>
    </x:row>
    <x:row r="66">
      <x:c r="A66" s="24"/>
      <x:c r="B66" s="24"/>
      <x:c r="C66" s="24"/>
      <x:c r="D66" s="24"/>
      <x:c r="E66" s="24"/>
      <x:c r="F66" s="24"/>
      <x:c r="G66" s="24"/>
    </x:row>
    <x:row r="67">
      <x:c r="A67" s="24"/>
      <x:c r="B67" s="24"/>
      <x:c r="C67" s="24"/>
      <x:c r="D67" s="24"/>
      <x:c r="E67" s="24"/>
      <x:c r="F67" s="24"/>
      <x:c r="G67" s="24"/>
    </x:row>
    <x:row r="68">
      <x:c r="A68" s="24"/>
      <x:c r="B68" s="24"/>
      <x:c r="C68" s="24"/>
      <x:c r="D68" s="24"/>
      <x:c r="E68" s="24"/>
      <x:c r="F68" s="24"/>
      <x:c r="G68" s="24"/>
    </x:row>
    <x:row r="69">
      <x:c r="A69" s="24"/>
      <x:c r="B69" s="24"/>
      <x:c r="C69" s="24"/>
      <x:c r="D69" s="24"/>
      <x:c r="E69" s="24"/>
      <x:c r="F69" s="24"/>
      <x:c r="G69" s="24"/>
    </x:row>
    <x:row r="70">
      <x:c r="A70" s="24"/>
      <x:c r="B70" s="24"/>
      <x:c r="C70" s="24"/>
      <x:c r="D70" s="24"/>
      <x:c r="E70" s="24"/>
      <x:c r="F70" s="24"/>
      <x:c r="G70" s="24"/>
    </x:row>
    <x:row r="71">
      <x:c r="A71" s="24"/>
      <x:c r="B71" s="24"/>
      <x:c r="C71" s="24"/>
      <x:c r="D71" s="24"/>
      <x:c r="E71" s="24"/>
      <x:c r="F71" s="24"/>
      <x:c r="G71" s="24"/>
    </x:row>
    <x:row r="72">
      <x:c r="A72" s="24"/>
      <x:c r="B72" s="24"/>
      <x:c r="C72" s="24"/>
      <x:c r="D72" s="24"/>
      <x:c r="E72" s="24"/>
      <x:c r="F72" s="24"/>
      <x:c r="G72" s="24"/>
    </x:row>
    <x:row r="73">
      <x:c r="A73" s="24"/>
      <x:c r="B73" s="24"/>
      <x:c r="C73" s="24"/>
      <x:c r="D73" s="24"/>
      <x:c r="E73" s="24"/>
      <x:c r="F73" s="24"/>
      <x:c r="G73" s="24"/>
    </x:row>
    <x:row r="74">
      <x:c r="A74" s="24"/>
      <x:c r="B74" s="24"/>
      <x:c r="C74" s="24"/>
      <x:c r="D74" s="24"/>
      <x:c r="E74" s="24"/>
      <x:c r="F74" s="24"/>
      <x:c r="G74" s="24"/>
    </x:row>
    <x:row r="75">
      <x:c r="A75" s="24"/>
      <x:c r="B75" s="24"/>
      <x:c r="C75" s="24"/>
      <x:c r="D75" s="24"/>
      <x:c r="E75" s="24"/>
      <x:c r="F75" s="24"/>
      <x:c r="G75" s="24"/>
    </x:row>
    <x:row r="76">
      <x:c r="A76" s="24"/>
      <x:c r="B76" s="24"/>
      <x:c r="C76" s="24"/>
      <x:c r="D76" s="24"/>
      <x:c r="E76" s="24"/>
      <x:c r="F76" s="24"/>
      <x:c r="G76" s="24"/>
    </x:row>
    <x:row r="77">
      <x:c r="A77" s="24"/>
      <x:c r="B77" s="24"/>
      <x:c r="C77" s="24"/>
      <x:c r="D77" s="24"/>
      <x:c r="E77" s="24"/>
      <x:c r="F77" s="24"/>
      <x:c r="G77" s="24"/>
    </x:row>
    <x:row r="78">
      <x:c r="A78" s="24"/>
      <x:c r="B78" s="24"/>
      <x:c r="C78" s="24"/>
      <x:c r="D78" s="24"/>
      <x:c r="E78" s="24"/>
      <x:c r="F78" s="24"/>
      <x:c r="G78" s="24"/>
    </x:row>
    <x:row r="79">
      <x:c r="A79" s="24"/>
      <x:c r="B79" s="24"/>
      <x:c r="C79" s="24"/>
      <x:c r="D79" s="24"/>
      <x:c r="E79" s="24"/>
      <x:c r="F79" s="24"/>
      <x:c r="G79" s="24"/>
    </x:row>
    <x:row r="80">
      <x:c r="A80" s="24"/>
      <x:c r="B80" s="24"/>
      <x:c r="C80" s="24"/>
      <x:c r="D80" s="24"/>
      <x:c r="E80" s="24"/>
      <x:c r="F80" s="24"/>
      <x:c r="G80" s="24"/>
    </x:row>
    <x:row r="81">
      <x:c r="A81" s="24"/>
      <x:c r="B81" s="24"/>
      <x:c r="C81" s="24"/>
      <x:c r="D81" s="24"/>
      <x:c r="E81" s="24"/>
      <x:c r="F81" s="24"/>
      <x:c r="G81" s="24"/>
    </x:row>
    <x:row r="82">
      <x:c r="A82" s="24"/>
      <x:c r="B82" s="24"/>
      <x:c r="C82" s="24"/>
      <x:c r="D82" s="24"/>
      <x:c r="E82" s="24"/>
      <x:c r="F82" s="24"/>
      <x:c r="G82" s="24"/>
    </x:row>
    <x:row r="83">
      <x:c r="A83" s="24"/>
      <x:c r="B83" s="24"/>
      <x:c r="C83" s="24"/>
      <x:c r="D83" s="24"/>
      <x:c r="E83" s="24"/>
      <x:c r="F83" s="24"/>
      <x:c r="G83" s="24"/>
    </x:row>
    <x:row r="84">
      <x:c r="A84" s="24"/>
      <x:c r="B84" s="24"/>
      <x:c r="C84" s="24"/>
      <x:c r="D84" s="24"/>
      <x:c r="E84" s="24"/>
      <x:c r="F84" s="24"/>
      <x:c r="G84" s="24"/>
    </x:row>
    <x:row r="85">
      <x:c r="A85" s="24"/>
      <x:c r="B85" s="24"/>
      <x:c r="C85" s="24"/>
      <x:c r="D85" s="24"/>
      <x:c r="E85" s="24"/>
      <x:c r="F85" s="24"/>
      <x:c r="G85" s="24"/>
    </x:row>
    <x:row r="86">
      <x:c r="A86" s="24"/>
      <x:c r="B86" s="24"/>
      <x:c r="C86" s="24"/>
      <x:c r="D86" s="24"/>
      <x:c r="E86" s="24"/>
      <x:c r="F86" s="24"/>
      <x:c r="G86" s="24"/>
    </x:row>
    <x:row r="87">
      <x:c r="A87" s="24"/>
      <x:c r="B87" s="24"/>
      <x:c r="C87" s="24"/>
      <x:c r="D87" s="24"/>
      <x:c r="E87" s="24"/>
      <x:c r="F87" s="24"/>
      <x:c r="G87" s="24"/>
    </x:row>
    <x:row r="88">
      <x:c r="A88" s="24"/>
      <x:c r="B88" s="24"/>
      <x:c r="C88" s="24"/>
      <x:c r="D88" s="24"/>
      <x:c r="E88" s="24"/>
      <x:c r="F88" s="24"/>
      <x:c r="G88" s="24"/>
    </x:row>
    <x:row r="89">
      <x:c r="A89" s="24"/>
      <x:c r="B89" s="24"/>
      <x:c r="C89" s="24"/>
      <x:c r="D89" s="24"/>
      <x:c r="E89" s="24"/>
      <x:c r="F89" s="24"/>
      <x:c r="G89" s="24"/>
    </x:row>
    <x:row r="90">
      <x:c r="A90" s="24"/>
      <x:c r="B90" s="24"/>
      <x:c r="C90" s="24"/>
      <x:c r="D90" s="24"/>
      <x:c r="E90" s="24"/>
      <x:c r="F90" s="24"/>
      <x:c r="G90" s="24"/>
    </x:row>
    <x:row r="91">
      <x:c r="A91" s="24"/>
      <x:c r="B91" s="24"/>
      <x:c r="C91" s="24"/>
      <x:c r="D91" s="24"/>
      <x:c r="E91" s="24"/>
      <x:c r="F91" s="24"/>
      <x:c r="G91" s="24"/>
    </x:row>
    <x:row r="92">
      <x:c r="A92" s="24"/>
      <x:c r="B92" s="24"/>
      <x:c r="C92" s="24"/>
      <x:c r="D92" s="24"/>
      <x:c r="E92" s="24"/>
      <x:c r="F92" s="24"/>
      <x:c r="G92" s="24"/>
    </x:row>
    <x:row r="93">
      <x:c r="A93" s="24"/>
      <x:c r="B93" s="24"/>
      <x:c r="C93" s="24"/>
      <x:c r="D93" s="24"/>
      <x:c r="E93" s="24"/>
      <x:c r="F93" s="24"/>
      <x:c r="G93" s="24"/>
    </x:row>
    <x:row r="94">
      <x:c r="A94" s="24"/>
      <x:c r="B94" s="24"/>
      <x:c r="C94" s="24"/>
      <x:c r="D94" s="24"/>
      <x:c r="E94" s="24"/>
      <x:c r="F94" s="24"/>
      <x:c r="G94" s="24"/>
    </x:row>
    <x:row r="95">
      <x:c r="A95" s="24"/>
      <x:c r="B95" s="24"/>
      <x:c r="C95" s="24"/>
      <x:c r="D95" s="24"/>
      <x:c r="E95" s="24"/>
      <x:c r="F95" s="24"/>
      <x:c r="G95" s="24"/>
    </x:row>
    <x:row r="96">
      <x:c r="A96" s="24"/>
      <x:c r="B96" s="24"/>
      <x:c r="C96" s="24"/>
      <x:c r="D96" s="24"/>
      <x:c r="E96" s="24"/>
      <x:c r="F96" s="24"/>
      <x:c r="G96" s="24"/>
    </x:row>
    <x:row r="97">
      <x:c r="A97" s="24"/>
      <x:c r="B97" s="24"/>
      <x:c r="C97" s="24"/>
      <x:c r="D97" s="24"/>
      <x:c r="E97" s="24"/>
      <x:c r="F97" s="24"/>
      <x:c r="G97" s="24"/>
    </x:row>
    <x:row r="98">
      <x:c r="A98" s="24"/>
      <x:c r="B98" s="24"/>
      <x:c r="C98" s="24"/>
      <x:c r="D98" s="24"/>
      <x:c r="E98" s="24"/>
      <x:c r="F98" s="24"/>
      <x:c r="G98" s="24"/>
    </x:row>
    <x:row r="99">
      <x:c r="A99" s="24"/>
      <x:c r="B99" s="24"/>
      <x:c r="C99" s="24"/>
      <x:c r="D99" s="24"/>
      <x:c r="E99" s="24"/>
      <x:c r="F99" s="24"/>
      <x:c r="G99" s="24"/>
    </x:row>
    <x:row r="100">
      <x:c r="A100" s="24"/>
      <x:c r="B100" s="24"/>
      <x:c r="C100" s="24"/>
      <x:c r="D100" s="24"/>
      <x:c r="E100" s="24"/>
      <x:c r="F100" s="24"/>
      <x:c r="G100" s="24"/>
    </x:row>
    <x:row r="101">
      <x:c r="A101" s="24"/>
      <x:c r="B101" s="24"/>
      <x:c r="C101" s="24"/>
      <x:c r="D101" s="24"/>
      <x:c r="E101" s="24"/>
      <x:c r="F101" s="24"/>
      <x:c r="G101" s="24"/>
    </x:row>
    <x:row r="102">
      <x:c r="A102" s="24"/>
      <x:c r="B102" s="24"/>
      <x:c r="C102" s="24"/>
      <x:c r="D102" s="24"/>
      <x:c r="E102" s="24"/>
      <x:c r="F102" s="24"/>
      <x:c r="G102" s="24"/>
    </x:row>
    <x:row r="103">
      <x:c r="A103" s="24"/>
      <x:c r="B103" s="24"/>
      <x:c r="C103" s="24"/>
      <x:c r="D103" s="24"/>
      <x:c r="E103" s="24"/>
      <x:c r="F103" s="24"/>
      <x:c r="G103" s="24"/>
    </x:row>
    <x:row r="104">
      <x:c r="A104" s="24"/>
      <x:c r="B104" s="24"/>
      <x:c r="C104" s="24"/>
      <x:c r="D104" s="24"/>
      <x:c r="E104" s="24"/>
      <x:c r="F104" s="24"/>
      <x:c r="G104" s="24"/>
    </x:row>
  </x:sheetData>
  <x:mergeCells>
    <x:mergeCell ref="A1:G1"/>
    <x:mergeCell ref="A2:G2"/>
  </x:mergeCells>
  <x:pageMargins left="0.7" right="0.7" top="0.75" bottom="0.75" header="0.3" footer="0.3"/>
</x:worksheet>
</file>

<file path=xl/worksheets/sheet56.xml><?xml version="1.0" encoding="utf-8"?>
<x:worksheet xmlns:x="http://schemas.openxmlformats.org/spreadsheetml/2006/main">
  <x:sheetViews>
    <x:sheetView showGridLines="0" workbookViewId="0"/>
  </x:sheetViews>
  <x:sheetFormatPr defaultRowHeight="15"/>
  <x:cols>
    <x:col min="1" max="1" width="28" hidden="0" customWidth="1"/>
    <x:col min="2" max="2" width="30" hidden="0" customWidth="1"/>
    <x:col min="3" max="3" width="30" hidden="0" customWidth="1"/>
    <x:col min="4" max="4" width="24" hidden="0" customWidth="1"/>
    <x:col min="5" max="5" width="38" hidden="0" customWidth="1"/>
    <x:col min="6" max="6" width="34" hidden="0" customWidth="1"/>
    <x:col min="7" max="7" width="28" hidden="0" customWidth="1"/>
  </x:cols>
  <x:sheetData>
    <x:row r="1">
      <x:c r="A1" s="122" t="str">
        <x:v>Accounting Integration and Automatic Posting Rules</x:v>
      </x:c>
    </x:row>
    <x:row r="2">
      <x:c r="A2" s="125" t="str">
        <x:v>Each transaction should post automatically to the correct account after approval and audit validation.</x:v>
      </x:c>
    </x:row>
    <x:row r="4">
      <x:c r="A4" s="129" t="str">
        <x:v>Transaction</x:v>
      </x:c>
      <x:c r="B4" s="129" t="str">
        <x:v>Debit Account</x:v>
      </x:c>
      <x:c r="C4" s="129" t="str">
        <x:v>Credit Account</x:v>
      </x:c>
      <x:c r="D4" s="129" t="str">
        <x:v>Tax Account</x:v>
      </x:c>
      <x:c r="E4" s="129" t="str">
        <x:v>Trigger</x:v>
      </x:c>
      <x:c r="F4" s="129" t="str">
        <x:v>Reference Required</x:v>
      </x:c>
      <x:c r="G4" s="129" t="str">
        <x:v>Approval Required</x:v>
      </x:c>
    </x:row>
    <x:row r="5">
      <x:c r="A5" s="24" t="str">
        <x:v>Air ticket supplier bill</x:v>
      </x:c>
      <x:c r="B5" s="24" t="str">
        <x:v>Airfare Expense</x:v>
      </x:c>
      <x:c r="C5" s="24" t="str">
        <x:v>Accounts Payable</x:v>
      </x:c>
      <x:c r="D5" s="24" t="str">
        <x:v>VAT/GST Input where applicable</x:v>
      </x:c>
      <x:c r="E5" s="24" t="str">
        <x:v>Approved air ticket booking + supplier invoice</x:v>
      </x:c>
      <x:c r="F5" s="24" t="str">
        <x:v>Travel Request, PNR, Supplier Invoice</x:v>
      </x:c>
      <x:c r="G5" s="24" t="str">
        <x:v>Department + Finance</x:v>
      </x:c>
    </x:row>
    <x:row r="6">
      <x:c r="A6" s="24" t="str">
        <x:v>Hotel supplier bill</x:v>
      </x:c>
      <x:c r="B6" s="24" t="str">
        <x:v>Hotel Expense</x:v>
      </x:c>
      <x:c r="C6" s="24" t="str">
        <x:v>Accounts Payable</x:v>
      </x:c>
      <x:c r="D6" s="24" t="str">
        <x:v>VAT/GST Input where applicable</x:v>
      </x:c>
      <x:c r="E6" s="24" t="str">
        <x:v>Approved hotel reservation/voucher + invoice</x:v>
      </x:c>
      <x:c r="F6" s="24" t="str">
        <x:v>Booking/Voucher, Invoice</x:v>
      </x:c>
      <x:c r="G6" s="24" t="str">
        <x:v>Department + Finance</x:v>
      </x:c>
    </x:row>
    <x:row r="7">
      <x:c r="A7" s="24" t="str">
        <x:v>Taxi/transport bill</x:v>
      </x:c>
      <x:c r="B7" s="24" t="str">
        <x:v>Taxi &amp; Transportation Expense</x:v>
      </x:c>
      <x:c r="C7" s="24" t="str">
        <x:v>Accounts Payable</x:v>
      </x:c>
      <x:c r="D7" s="24" t="str">
        <x:v>VAT/GST Input where applicable</x:v>
      </x:c>
      <x:c r="E7" s="24" t="str">
        <x:v>Completed trip + approved vendor bill</x:v>
      </x:c>
      <x:c r="F7" s="24" t="str">
        <x:v>Trip ID, Vehicle, Supplier Invoice</x:v>
      </x:c>
      <x:c r="G7" s="24" t="str">
        <x:v>Operations + Finance</x:v>
      </x:c>
    </x:row>
    <x:row r="8">
      <x:c r="A8" s="24" t="str">
        <x:v>Visa supplier bill</x:v>
      </x:c>
      <x:c r="B8" s="24" t="str">
        <x:v>Visa &amp; Immigration Expense</x:v>
      </x:c>
      <x:c r="C8" s="24" t="str">
        <x:v>Accounts Payable</x:v>
      </x:c>
      <x:c r="D8" s="24" t="str">
        <x:v>VAT/GST Input where applicable</x:v>
      </x:c>
      <x:c r="E8" s="24" t="str">
        <x:v>Approved visa case + supplier invoice</x:v>
      </x:c>
      <x:c r="F8" s="24" t="str">
        <x:v>Visa Case ID, Employee ID</x:v>
      </x:c>
      <x:c r="G8" s="24" t="str">
        <x:v>HR + Finance</x:v>
      </x:c>
    </x:row>
    <x:row r="9">
      <x:c r="A9" s="24" t="str">
        <x:v>Travel advance paid</x:v>
      </x:c>
      <x:c r="B9" s="24" t="str">
        <x:v>Travel Advance</x:v>
      </x:c>
      <x:c r="C9" s="24" t="str">
        <x:v>Cash/Bank</x:v>
      </x:c>
      <x:c r="D9" s="24" t="str">
        <x:v>-</x:v>
      </x:c>
      <x:c r="E9" s="24" t="str">
        <x:v>Approved advance request</x:v>
      </x:c>
      <x:c r="F9" s="24" t="str">
        <x:v>Employee ID, Request ID</x:v>
      </x:c>
      <x:c r="G9" s="24" t="str">
        <x:v>Location + Accounts + Owner</x:v>
      </x:c>
    </x:row>
    <x:row r="10">
      <x:c r="A10" s="24" t="str">
        <x:v>Expense settlement payable</x:v>
      </x:c>
      <x:c r="B10" s="24" t="str">
        <x:v>Expense Expense Head</x:v>
      </x:c>
      <x:c r="C10" s="24" t="str">
        <x:v>Employee Receivable / Cash/Bank</x:v>
      </x:c>
      <x:c r="D10" s="24" t="str">
        <x:v>VAT/GST Input where applicable</x:v>
      </x:c>
      <x:c r="E10" s="24" t="str">
        <x:v>Approved claim settlement</x:v>
      </x:c>
      <x:c r="F10" s="24" t="str">
        <x:v>Claim ID, Receipts</x:v>
      </x:c>
      <x:c r="G10" s="24" t="str">
        <x:v>Finance</x:v>
      </x:c>
    </x:row>
    <x:row r="11">
      <x:c r="A11" s="24" t="str">
        <x:v>Customer invoice</x:v>
      </x:c>
      <x:c r="B11" s="24" t="str">
        <x:v>Accounts Receivable</x:v>
      </x:c>
      <x:c r="C11" s="24" t="str">
        <x:v>Travel/Transport Revenue</x:v>
      </x:c>
      <x:c r="D11" s="24" t="str">
        <x:v>VAT/GST Output</x:v>
      </x:c>
      <x:c r="E11" s="24" t="str">
        <x:v>Approved billable booking/trip</x:v>
      </x:c>
      <x:c r="F11" s="24" t="str">
        <x:v>Invoice No, Trip/Booking ID</x:v>
      </x:c>
      <x:c r="G11" s="24" t="str">
        <x:v>Billing + Accounts</x:v>
      </x:c>
    </x:row>
    <x:row r="12">
      <x:c r="A12" s="24" t="str">
        <x:v>Customer receipt</x:v>
      </x:c>
      <x:c r="B12" s="24" t="str">
        <x:v>Cash/Bank</x:v>
      </x:c>
      <x:c r="C12" s="24" t="str">
        <x:v>Accounts Receivable</x:v>
      </x:c>
      <x:c r="D12" s="24" t="str">
        <x:v>-</x:v>
      </x:c>
      <x:c r="E12" s="24" t="str">
        <x:v>Bank/receipt match</x:v>
      </x:c>
      <x:c r="F12" s="24" t="str">
        <x:v>Bank Ref, Invoice No</x:v>
      </x:c>
      <x:c r="G12" s="24" t="str">
        <x:v>Accounts</x:v>
      </x:c>
    </x:row>
    <x:row r="13">
      <x:c r="A13" s="24" t="str">
        <x:v>Supplier payment</x:v>
      </x:c>
      <x:c r="B13" s="24" t="str">
        <x:v>Accounts Payable</x:v>
      </x:c>
      <x:c r="C13" s="24" t="str">
        <x:v>Cash/Bank</x:v>
      </x:c>
      <x:c r="D13" s="24" t="str">
        <x:v>-</x:v>
      </x:c>
      <x:c r="E13" s="24" t="str">
        <x:v>Approved supplier payment</x:v>
      </x:c>
      <x:c r="F13" s="24" t="str">
        <x:v>Bill ID, Bank Ref</x:v>
      </x:c>
      <x:c r="G13" s="24" t="str">
        <x:v>Dual approval</x:v>
      </x:c>
    </x:row>
    <x:row r="14">
      <x:c r="A14" s="24" t="str">
        <x:v>Payroll payment</x:v>
      </x:c>
      <x:c r="B14" s="24" t="str">
        <x:v>Salary Payable</x:v>
      </x:c>
      <x:c r="C14" s="24" t="str">
        <x:v>Cash/Bank</x:v>
      </x:c>
      <x:c r="D14" s="24" t="str">
        <x:v>-</x:v>
      </x:c>
      <x:c r="E14" s="24" t="str">
        <x:v>Attendance verified payroll</x:v>
      </x:c>
      <x:c r="F14" s="24" t="str">
        <x:v>Employee ID, Payroll Period</x:v>
      </x:c>
      <x:c r="G14" s="24" t="str">
        <x:v>HR + Accounts + Owner</x:v>
      </x:c>
    </x:row>
    <x:row r="15">
      <x:c r="A15" s="24" t="str">
        <x:v>Corporate card spend</x:v>
      </x:c>
      <x:c r="B15" s="24" t="str">
        <x:v>Expense / Advance</x:v>
      </x:c>
      <x:c r="C15" s="24" t="str">
        <x:v>Corporate Card Payable</x:v>
      </x:c>
      <x:c r="D15" s="24" t="str">
        <x:v>VAT/GST Input where applicable</x:v>
      </x:c>
      <x:c r="E15" s="24" t="str">
        <x:v>Card statement reconciliation</x:v>
      </x:c>
      <x:c r="F15" s="24" t="str">
        <x:v>Card Line ID, Employee ID</x:v>
      </x:c>
      <x:c r="G15" s="24" t="str">
        <x:v>Finance</x:v>
      </x:c>
    </x:row>
    <x:row r="16">
      <x:c r="A16" s="24"/>
      <x:c r="B16" s="24"/>
      <x:c r="C16" s="24"/>
      <x:c r="D16" s="24"/>
      <x:c r="E16" s="24"/>
      <x:c r="F16" s="24"/>
      <x:c r="G16" s="24"/>
    </x:row>
    <x:row r="17">
      <x:c r="A17" s="24"/>
      <x:c r="B17" s="24"/>
      <x:c r="C17" s="24"/>
      <x:c r="D17" s="24"/>
      <x:c r="E17" s="24"/>
      <x:c r="F17" s="24"/>
      <x:c r="G17" s="24"/>
    </x:row>
    <x:row r="18">
      <x:c r="A18" s="24"/>
      <x:c r="B18" s="24"/>
      <x:c r="C18" s="24"/>
      <x:c r="D18" s="24"/>
      <x:c r="E18" s="24"/>
      <x:c r="F18" s="24"/>
      <x:c r="G18" s="24"/>
    </x:row>
    <x:row r="19">
      <x:c r="A19" s="24"/>
      <x:c r="B19" s="24"/>
      <x:c r="C19" s="24"/>
      <x:c r="D19" s="24"/>
      <x:c r="E19" s="24"/>
      <x:c r="F19" s="24"/>
      <x:c r="G19" s="24"/>
    </x:row>
    <x:row r="20">
      <x:c r="A20" s="24"/>
      <x:c r="B20" s="24"/>
      <x:c r="C20" s="24"/>
      <x:c r="D20" s="24"/>
      <x:c r="E20" s="24"/>
      <x:c r="F20" s="24"/>
      <x:c r="G20" s="24"/>
    </x:row>
    <x:row r="21">
      <x:c r="A21" s="24"/>
      <x:c r="B21" s="24"/>
      <x:c r="C21" s="24"/>
      <x:c r="D21" s="24"/>
      <x:c r="E21" s="24"/>
      <x:c r="F21" s="24"/>
      <x:c r="G21" s="24"/>
    </x:row>
    <x:row r="22">
      <x:c r="A22" s="24"/>
      <x:c r="B22" s="24"/>
      <x:c r="C22" s="24"/>
      <x:c r="D22" s="24"/>
      <x:c r="E22" s="24"/>
      <x:c r="F22" s="24"/>
      <x:c r="G22" s="24"/>
    </x:row>
    <x:row r="23">
      <x:c r="A23" s="24"/>
      <x:c r="B23" s="24"/>
      <x:c r="C23" s="24"/>
      <x:c r="D23" s="24"/>
      <x:c r="E23" s="24"/>
      <x:c r="F23" s="24"/>
      <x:c r="G23" s="24"/>
    </x:row>
    <x:row r="24">
      <x:c r="A24" s="24"/>
      <x:c r="B24" s="24"/>
      <x:c r="C24" s="24"/>
      <x:c r="D24" s="24"/>
      <x:c r="E24" s="24"/>
      <x:c r="F24" s="24"/>
      <x:c r="G24" s="24"/>
    </x:row>
    <x:row r="25">
      <x:c r="A25" s="24"/>
      <x:c r="B25" s="24"/>
      <x:c r="C25" s="24"/>
      <x:c r="D25" s="24"/>
      <x:c r="E25" s="24"/>
      <x:c r="F25" s="24"/>
      <x:c r="G25" s="24"/>
    </x:row>
    <x:row r="26">
      <x:c r="A26" s="24"/>
      <x:c r="B26" s="24"/>
      <x:c r="C26" s="24"/>
      <x:c r="D26" s="24"/>
      <x:c r="E26" s="24"/>
      <x:c r="F26" s="24"/>
      <x:c r="G26" s="24"/>
    </x:row>
    <x:row r="27">
      <x:c r="A27" s="24"/>
      <x:c r="B27" s="24"/>
      <x:c r="C27" s="24"/>
      <x:c r="D27" s="24"/>
      <x:c r="E27" s="24"/>
      <x:c r="F27" s="24"/>
      <x:c r="G27" s="24"/>
    </x:row>
    <x:row r="28">
      <x:c r="A28" s="24"/>
      <x:c r="B28" s="24"/>
      <x:c r="C28" s="24"/>
      <x:c r="D28" s="24"/>
      <x:c r="E28" s="24"/>
      <x:c r="F28" s="24"/>
      <x:c r="G28" s="24"/>
    </x:row>
    <x:row r="29">
      <x:c r="A29" s="24"/>
      <x:c r="B29" s="24"/>
      <x:c r="C29" s="24"/>
      <x:c r="D29" s="24"/>
      <x:c r="E29" s="24"/>
      <x:c r="F29" s="24"/>
      <x:c r="G29" s="24"/>
    </x:row>
    <x:row r="30">
      <x:c r="A30" s="24"/>
      <x:c r="B30" s="24"/>
      <x:c r="C30" s="24"/>
      <x:c r="D30" s="24"/>
      <x:c r="E30" s="24"/>
      <x:c r="F30" s="24"/>
      <x:c r="G30" s="24"/>
    </x:row>
    <x:row r="31">
      <x:c r="A31" s="24"/>
      <x:c r="B31" s="24"/>
      <x:c r="C31" s="24"/>
      <x:c r="D31" s="24"/>
      <x:c r="E31" s="24"/>
      <x:c r="F31" s="24"/>
      <x:c r="G31" s="24"/>
    </x:row>
    <x:row r="32">
      <x:c r="A32" s="24"/>
      <x:c r="B32" s="24"/>
      <x:c r="C32" s="24"/>
      <x:c r="D32" s="24"/>
      <x:c r="E32" s="24"/>
      <x:c r="F32" s="24"/>
      <x:c r="G32" s="24"/>
    </x:row>
    <x:row r="33">
      <x:c r="A33" s="24"/>
      <x:c r="B33" s="24"/>
      <x:c r="C33" s="24"/>
      <x:c r="D33" s="24"/>
      <x:c r="E33" s="24"/>
      <x:c r="F33" s="24"/>
      <x:c r="G33" s="24"/>
    </x:row>
    <x:row r="34">
      <x:c r="A34" s="24"/>
      <x:c r="B34" s="24"/>
      <x:c r="C34" s="24"/>
      <x:c r="D34" s="24"/>
      <x:c r="E34" s="24"/>
      <x:c r="F34" s="24"/>
      <x:c r="G34" s="24"/>
    </x:row>
    <x:row r="35">
      <x:c r="A35" s="24"/>
      <x:c r="B35" s="24"/>
      <x:c r="C35" s="24"/>
      <x:c r="D35" s="24"/>
      <x:c r="E35" s="24"/>
      <x:c r="F35" s="24"/>
      <x:c r="G35" s="24"/>
    </x:row>
    <x:row r="36">
      <x:c r="A36" s="24"/>
      <x:c r="B36" s="24"/>
      <x:c r="C36" s="24"/>
      <x:c r="D36" s="24"/>
      <x:c r="E36" s="24"/>
      <x:c r="F36" s="24"/>
      <x:c r="G36" s="24"/>
    </x:row>
    <x:row r="37">
      <x:c r="A37" s="24"/>
      <x:c r="B37" s="24"/>
      <x:c r="C37" s="24"/>
      <x:c r="D37" s="24"/>
      <x:c r="E37" s="24"/>
      <x:c r="F37" s="24"/>
      <x:c r="G37" s="24"/>
    </x:row>
    <x:row r="38">
      <x:c r="A38" s="24"/>
      <x:c r="B38" s="24"/>
      <x:c r="C38" s="24"/>
      <x:c r="D38" s="24"/>
      <x:c r="E38" s="24"/>
      <x:c r="F38" s="24"/>
      <x:c r="G38" s="24"/>
    </x:row>
    <x:row r="39">
      <x:c r="A39" s="24"/>
      <x:c r="B39" s="24"/>
      <x:c r="C39" s="24"/>
      <x:c r="D39" s="24"/>
      <x:c r="E39" s="24"/>
      <x:c r="F39" s="24"/>
      <x:c r="G39" s="24"/>
    </x:row>
    <x:row r="40">
      <x:c r="A40" s="24"/>
      <x:c r="B40" s="24"/>
      <x:c r="C40" s="24"/>
      <x:c r="D40" s="24"/>
      <x:c r="E40" s="24"/>
      <x:c r="F40" s="24"/>
      <x:c r="G40" s="24"/>
    </x:row>
    <x:row r="41">
      <x:c r="A41" s="24"/>
      <x:c r="B41" s="24"/>
      <x:c r="C41" s="24"/>
      <x:c r="D41" s="24"/>
      <x:c r="E41" s="24"/>
      <x:c r="F41" s="24"/>
      <x:c r="G41" s="24"/>
    </x:row>
    <x:row r="42">
      <x:c r="A42" s="24"/>
      <x:c r="B42" s="24"/>
      <x:c r="C42" s="24"/>
      <x:c r="D42" s="24"/>
      <x:c r="E42" s="24"/>
      <x:c r="F42" s="24"/>
      <x:c r="G42" s="24"/>
    </x:row>
    <x:row r="43">
      <x:c r="A43" s="24"/>
      <x:c r="B43" s="24"/>
      <x:c r="C43" s="24"/>
      <x:c r="D43" s="24"/>
      <x:c r="E43" s="24"/>
      <x:c r="F43" s="24"/>
      <x:c r="G43" s="24"/>
    </x:row>
    <x:row r="44">
      <x:c r="A44" s="24"/>
      <x:c r="B44" s="24"/>
      <x:c r="C44" s="24"/>
      <x:c r="D44" s="24"/>
      <x:c r="E44" s="24"/>
      <x:c r="F44" s="24"/>
      <x:c r="G44" s="24"/>
    </x:row>
    <x:row r="45">
      <x:c r="A45" s="24"/>
      <x:c r="B45" s="24"/>
      <x:c r="C45" s="24"/>
      <x:c r="D45" s="24"/>
      <x:c r="E45" s="24"/>
      <x:c r="F45" s="24"/>
      <x:c r="G45" s="24"/>
    </x:row>
    <x:row r="46">
      <x:c r="A46" s="24"/>
      <x:c r="B46" s="24"/>
      <x:c r="C46" s="24"/>
      <x:c r="D46" s="24"/>
      <x:c r="E46" s="24"/>
      <x:c r="F46" s="24"/>
      <x:c r="G46" s="24"/>
    </x:row>
    <x:row r="47">
      <x:c r="A47" s="24"/>
      <x:c r="B47" s="24"/>
      <x:c r="C47" s="24"/>
      <x:c r="D47" s="24"/>
      <x:c r="E47" s="24"/>
      <x:c r="F47" s="24"/>
      <x:c r="G47" s="24"/>
    </x:row>
    <x:row r="48">
      <x:c r="A48" s="24"/>
      <x:c r="B48" s="24"/>
      <x:c r="C48" s="24"/>
      <x:c r="D48" s="24"/>
      <x:c r="E48" s="24"/>
      <x:c r="F48" s="24"/>
      <x:c r="G48" s="24"/>
    </x:row>
    <x:row r="49">
      <x:c r="A49" s="24"/>
      <x:c r="B49" s="24"/>
      <x:c r="C49" s="24"/>
      <x:c r="D49" s="24"/>
      <x:c r="E49" s="24"/>
      <x:c r="F49" s="24"/>
      <x:c r="G49" s="24"/>
    </x:row>
    <x:row r="50">
      <x:c r="A50" s="24"/>
      <x:c r="B50" s="24"/>
      <x:c r="C50" s="24"/>
      <x:c r="D50" s="24"/>
      <x:c r="E50" s="24"/>
      <x:c r="F50" s="24"/>
      <x:c r="G50" s="24"/>
    </x:row>
    <x:row r="51">
      <x:c r="A51" s="24"/>
      <x:c r="B51" s="24"/>
      <x:c r="C51" s="24"/>
      <x:c r="D51" s="24"/>
      <x:c r="E51" s="24"/>
      <x:c r="F51" s="24"/>
      <x:c r="G51" s="24"/>
    </x:row>
    <x:row r="52">
      <x:c r="A52" s="24"/>
      <x:c r="B52" s="24"/>
      <x:c r="C52" s="24"/>
      <x:c r="D52" s="24"/>
      <x:c r="E52" s="24"/>
      <x:c r="F52" s="24"/>
      <x:c r="G52" s="24"/>
    </x:row>
    <x:row r="53">
      <x:c r="A53" s="24"/>
      <x:c r="B53" s="24"/>
      <x:c r="C53" s="24"/>
      <x:c r="D53" s="24"/>
      <x:c r="E53" s="24"/>
      <x:c r="F53" s="24"/>
      <x:c r="G53" s="24"/>
    </x:row>
    <x:row r="54">
      <x:c r="A54" s="24"/>
      <x:c r="B54" s="24"/>
      <x:c r="C54" s="24"/>
      <x:c r="D54" s="24"/>
      <x:c r="E54" s="24"/>
      <x:c r="F54" s="24"/>
      <x:c r="G54" s="24"/>
    </x:row>
    <x:row r="55">
      <x:c r="A55" s="24"/>
      <x:c r="B55" s="24"/>
      <x:c r="C55" s="24"/>
      <x:c r="D55" s="24"/>
      <x:c r="E55" s="24"/>
      <x:c r="F55" s="24"/>
      <x:c r="G55" s="24"/>
    </x:row>
    <x:row r="56">
      <x:c r="A56" s="24"/>
      <x:c r="B56" s="24"/>
      <x:c r="C56" s="24"/>
      <x:c r="D56" s="24"/>
      <x:c r="E56" s="24"/>
      <x:c r="F56" s="24"/>
      <x:c r="G56" s="24"/>
    </x:row>
    <x:row r="57">
      <x:c r="A57" s="24"/>
      <x:c r="B57" s="24"/>
      <x:c r="C57" s="24"/>
      <x:c r="D57" s="24"/>
      <x:c r="E57" s="24"/>
      <x:c r="F57" s="24"/>
      <x:c r="G57" s="24"/>
    </x:row>
    <x:row r="58">
      <x:c r="A58" s="24"/>
      <x:c r="B58" s="24"/>
      <x:c r="C58" s="24"/>
      <x:c r="D58" s="24"/>
      <x:c r="E58" s="24"/>
      <x:c r="F58" s="24"/>
      <x:c r="G58" s="24"/>
    </x:row>
    <x:row r="59">
      <x:c r="A59" s="24"/>
      <x:c r="B59" s="24"/>
      <x:c r="C59" s="24"/>
      <x:c r="D59" s="24"/>
      <x:c r="E59" s="24"/>
      <x:c r="F59" s="24"/>
      <x:c r="G59" s="24"/>
    </x:row>
    <x:row r="60">
      <x:c r="A60" s="24"/>
      <x:c r="B60" s="24"/>
      <x:c r="C60" s="24"/>
      <x:c r="D60" s="24"/>
      <x:c r="E60" s="24"/>
      <x:c r="F60" s="24"/>
      <x:c r="G60" s="24"/>
    </x:row>
    <x:row r="61">
      <x:c r="A61" s="24"/>
      <x:c r="B61" s="24"/>
      <x:c r="C61" s="24"/>
      <x:c r="D61" s="24"/>
      <x:c r="E61" s="24"/>
      <x:c r="F61" s="24"/>
      <x:c r="G61" s="24"/>
    </x:row>
    <x:row r="62">
      <x:c r="A62" s="24"/>
      <x:c r="B62" s="24"/>
      <x:c r="C62" s="24"/>
      <x:c r="D62" s="24"/>
      <x:c r="E62" s="24"/>
      <x:c r="F62" s="24"/>
      <x:c r="G62" s="24"/>
    </x:row>
    <x:row r="63">
      <x:c r="A63" s="24"/>
      <x:c r="B63" s="24"/>
      <x:c r="C63" s="24"/>
      <x:c r="D63" s="24"/>
      <x:c r="E63" s="24"/>
      <x:c r="F63" s="24"/>
      <x:c r="G63" s="24"/>
    </x:row>
    <x:row r="64">
      <x:c r="A64" s="24"/>
      <x:c r="B64" s="24"/>
      <x:c r="C64" s="24"/>
      <x:c r="D64" s="24"/>
      <x:c r="E64" s="24"/>
      <x:c r="F64" s="24"/>
      <x:c r="G64" s="24"/>
    </x:row>
    <x:row r="65">
      <x:c r="A65" s="24"/>
      <x:c r="B65" s="24"/>
      <x:c r="C65" s="24"/>
      <x:c r="D65" s="24"/>
      <x:c r="E65" s="24"/>
      <x:c r="F65" s="24"/>
      <x:c r="G65" s="24"/>
    </x:row>
    <x:row r="66">
      <x:c r="A66" s="24"/>
      <x:c r="B66" s="24"/>
      <x:c r="C66" s="24"/>
      <x:c r="D66" s="24"/>
      <x:c r="E66" s="24"/>
      <x:c r="F66" s="24"/>
      <x:c r="G66" s="24"/>
    </x:row>
    <x:row r="67">
      <x:c r="A67" s="24"/>
      <x:c r="B67" s="24"/>
      <x:c r="C67" s="24"/>
      <x:c r="D67" s="24"/>
      <x:c r="E67" s="24"/>
      <x:c r="F67" s="24"/>
      <x:c r="G67" s="24"/>
    </x:row>
    <x:row r="68">
      <x:c r="A68" s="24"/>
      <x:c r="B68" s="24"/>
      <x:c r="C68" s="24"/>
      <x:c r="D68" s="24"/>
      <x:c r="E68" s="24"/>
      <x:c r="F68" s="24"/>
      <x:c r="G68" s="24"/>
    </x:row>
    <x:row r="69">
      <x:c r="A69" s="24"/>
      <x:c r="B69" s="24"/>
      <x:c r="C69" s="24"/>
      <x:c r="D69" s="24"/>
      <x:c r="E69" s="24"/>
      <x:c r="F69" s="24"/>
      <x:c r="G69" s="24"/>
    </x:row>
    <x:row r="70">
      <x:c r="A70" s="24"/>
      <x:c r="B70" s="24"/>
      <x:c r="C70" s="24"/>
      <x:c r="D70" s="24"/>
      <x:c r="E70" s="24"/>
      <x:c r="F70" s="24"/>
      <x:c r="G70" s="24"/>
    </x:row>
    <x:row r="71">
      <x:c r="A71" s="24"/>
      <x:c r="B71" s="24"/>
      <x:c r="C71" s="24"/>
      <x:c r="D71" s="24"/>
      <x:c r="E71" s="24"/>
      <x:c r="F71" s="24"/>
      <x:c r="G71" s="24"/>
    </x:row>
    <x:row r="72">
      <x:c r="A72" s="24"/>
      <x:c r="B72" s="24"/>
      <x:c r="C72" s="24"/>
      <x:c r="D72" s="24"/>
      <x:c r="E72" s="24"/>
      <x:c r="F72" s="24"/>
      <x:c r="G72" s="24"/>
    </x:row>
    <x:row r="73">
      <x:c r="A73" s="24"/>
      <x:c r="B73" s="24"/>
      <x:c r="C73" s="24"/>
      <x:c r="D73" s="24"/>
      <x:c r="E73" s="24"/>
      <x:c r="F73" s="24"/>
      <x:c r="G73" s="24"/>
    </x:row>
    <x:row r="74">
      <x:c r="A74" s="24"/>
      <x:c r="B74" s="24"/>
      <x:c r="C74" s="24"/>
      <x:c r="D74" s="24"/>
      <x:c r="E74" s="24"/>
      <x:c r="F74" s="24"/>
      <x:c r="G74" s="24"/>
    </x:row>
    <x:row r="75">
      <x:c r="A75" s="24"/>
      <x:c r="B75" s="24"/>
      <x:c r="C75" s="24"/>
      <x:c r="D75" s="24"/>
      <x:c r="E75" s="24"/>
      <x:c r="F75" s="24"/>
      <x:c r="G75" s="24"/>
    </x:row>
    <x:row r="76">
      <x:c r="A76" s="24"/>
      <x:c r="B76" s="24"/>
      <x:c r="C76" s="24"/>
      <x:c r="D76" s="24"/>
      <x:c r="E76" s="24"/>
      <x:c r="F76" s="24"/>
      <x:c r="G76" s="24"/>
    </x:row>
    <x:row r="77">
      <x:c r="A77" s="24"/>
      <x:c r="B77" s="24"/>
      <x:c r="C77" s="24"/>
      <x:c r="D77" s="24"/>
      <x:c r="E77" s="24"/>
      <x:c r="F77" s="24"/>
      <x:c r="G77" s="24"/>
    </x:row>
    <x:row r="78">
      <x:c r="A78" s="24"/>
      <x:c r="B78" s="24"/>
      <x:c r="C78" s="24"/>
      <x:c r="D78" s="24"/>
      <x:c r="E78" s="24"/>
      <x:c r="F78" s="24"/>
      <x:c r="G78" s="24"/>
    </x:row>
    <x:row r="79">
      <x:c r="A79" s="24"/>
      <x:c r="B79" s="24"/>
      <x:c r="C79" s="24"/>
      <x:c r="D79" s="24"/>
      <x:c r="E79" s="24"/>
      <x:c r="F79" s="24"/>
      <x:c r="G79" s="24"/>
    </x:row>
    <x:row r="80">
      <x:c r="A80" s="24"/>
      <x:c r="B80" s="24"/>
      <x:c r="C80" s="24"/>
      <x:c r="D80" s="24"/>
      <x:c r="E80" s="24"/>
      <x:c r="F80" s="24"/>
      <x:c r="G80" s="24"/>
    </x:row>
    <x:row r="81">
      <x:c r="A81" s="24"/>
      <x:c r="B81" s="24"/>
      <x:c r="C81" s="24"/>
      <x:c r="D81" s="24"/>
      <x:c r="E81" s="24"/>
      <x:c r="F81" s="24"/>
      <x:c r="G81" s="24"/>
    </x:row>
    <x:row r="82">
      <x:c r="A82" s="24"/>
      <x:c r="B82" s="24"/>
      <x:c r="C82" s="24"/>
      <x:c r="D82" s="24"/>
      <x:c r="E82" s="24"/>
      <x:c r="F82" s="24"/>
      <x:c r="G82" s="24"/>
    </x:row>
    <x:row r="83">
      <x:c r="A83" s="24"/>
      <x:c r="B83" s="24"/>
      <x:c r="C83" s="24"/>
      <x:c r="D83" s="24"/>
      <x:c r="E83" s="24"/>
      <x:c r="F83" s="24"/>
      <x:c r="G83" s="24"/>
    </x:row>
    <x:row r="84">
      <x:c r="A84" s="24"/>
      <x:c r="B84" s="24"/>
      <x:c r="C84" s="24"/>
      <x:c r="D84" s="24"/>
      <x:c r="E84" s="24"/>
      <x:c r="F84" s="24"/>
      <x:c r="G84" s="24"/>
    </x:row>
    <x:row r="85">
      <x:c r="A85" s="24"/>
      <x:c r="B85" s="24"/>
      <x:c r="C85" s="24"/>
      <x:c r="D85" s="24"/>
      <x:c r="E85" s="24"/>
      <x:c r="F85" s="24"/>
      <x:c r="G85" s="24"/>
    </x:row>
    <x:row r="86">
      <x:c r="A86" s="24"/>
      <x:c r="B86" s="24"/>
      <x:c r="C86" s="24"/>
      <x:c r="D86" s="24"/>
      <x:c r="E86" s="24"/>
      <x:c r="F86" s="24"/>
      <x:c r="G86" s="24"/>
    </x:row>
    <x:row r="87">
      <x:c r="A87" s="24"/>
      <x:c r="B87" s="24"/>
      <x:c r="C87" s="24"/>
      <x:c r="D87" s="24"/>
      <x:c r="E87" s="24"/>
      <x:c r="F87" s="24"/>
      <x:c r="G87" s="24"/>
    </x:row>
    <x:row r="88">
      <x:c r="A88" s="24"/>
      <x:c r="B88" s="24"/>
      <x:c r="C88" s="24"/>
      <x:c r="D88" s="24"/>
      <x:c r="E88" s="24"/>
      <x:c r="F88" s="24"/>
      <x:c r="G88" s="24"/>
    </x:row>
    <x:row r="89">
      <x:c r="A89" s="24"/>
      <x:c r="B89" s="24"/>
      <x:c r="C89" s="24"/>
      <x:c r="D89" s="24"/>
      <x:c r="E89" s="24"/>
      <x:c r="F89" s="24"/>
      <x:c r="G89" s="24"/>
    </x:row>
    <x:row r="90">
      <x:c r="A90" s="24"/>
      <x:c r="B90" s="24"/>
      <x:c r="C90" s="24"/>
      <x:c r="D90" s="24"/>
      <x:c r="E90" s="24"/>
      <x:c r="F90" s="24"/>
      <x:c r="G90" s="24"/>
    </x:row>
    <x:row r="91">
      <x:c r="A91" s="24"/>
      <x:c r="B91" s="24"/>
      <x:c r="C91" s="24"/>
      <x:c r="D91" s="24"/>
      <x:c r="E91" s="24"/>
      <x:c r="F91" s="24"/>
      <x:c r="G91" s="24"/>
    </x:row>
    <x:row r="92">
      <x:c r="A92" s="24"/>
      <x:c r="B92" s="24"/>
      <x:c r="C92" s="24"/>
      <x:c r="D92" s="24"/>
      <x:c r="E92" s="24"/>
      <x:c r="F92" s="24"/>
      <x:c r="G92" s="24"/>
    </x:row>
    <x:row r="93">
      <x:c r="A93" s="24"/>
      <x:c r="B93" s="24"/>
      <x:c r="C93" s="24"/>
      <x:c r="D93" s="24"/>
      <x:c r="E93" s="24"/>
      <x:c r="F93" s="24"/>
      <x:c r="G93" s="24"/>
    </x:row>
    <x:row r="94">
      <x:c r="A94" s="24"/>
      <x:c r="B94" s="24"/>
      <x:c r="C94" s="24"/>
      <x:c r="D94" s="24"/>
      <x:c r="E94" s="24"/>
      <x:c r="F94" s="24"/>
      <x:c r="G94" s="24"/>
    </x:row>
    <x:row r="95">
      <x:c r="A95" s="24"/>
      <x:c r="B95" s="24"/>
      <x:c r="C95" s="24"/>
      <x:c r="D95" s="24"/>
      <x:c r="E95" s="24"/>
      <x:c r="F95" s="24"/>
      <x:c r="G95" s="24"/>
    </x:row>
    <x:row r="96">
      <x:c r="A96" s="24"/>
      <x:c r="B96" s="24"/>
      <x:c r="C96" s="24"/>
      <x:c r="D96" s="24"/>
      <x:c r="E96" s="24"/>
      <x:c r="F96" s="24"/>
      <x:c r="G96" s="24"/>
    </x:row>
    <x:row r="97">
      <x:c r="A97" s="24"/>
      <x:c r="B97" s="24"/>
      <x:c r="C97" s="24"/>
      <x:c r="D97" s="24"/>
      <x:c r="E97" s="24"/>
      <x:c r="F97" s="24"/>
      <x:c r="G97" s="24"/>
    </x:row>
    <x:row r="98">
      <x:c r="A98" s="24"/>
      <x:c r="B98" s="24"/>
      <x:c r="C98" s="24"/>
      <x:c r="D98" s="24"/>
      <x:c r="E98" s="24"/>
      <x:c r="F98" s="24"/>
      <x:c r="G98" s="24"/>
    </x:row>
    <x:row r="99">
      <x:c r="A99" s="24"/>
      <x:c r="B99" s="24"/>
      <x:c r="C99" s="24"/>
      <x:c r="D99" s="24"/>
      <x:c r="E99" s="24"/>
      <x:c r="F99" s="24"/>
      <x:c r="G99" s="24"/>
    </x:row>
    <x:row r="100">
      <x:c r="A100" s="24"/>
      <x:c r="B100" s="24"/>
      <x:c r="C100" s="24"/>
      <x:c r="D100" s="24"/>
      <x:c r="E100" s="24"/>
      <x:c r="F100" s="24"/>
      <x:c r="G100" s="24"/>
    </x:row>
    <x:row r="101">
      <x:c r="A101" s="24"/>
      <x:c r="B101" s="24"/>
      <x:c r="C101" s="24"/>
      <x:c r="D101" s="24"/>
      <x:c r="E101" s="24"/>
      <x:c r="F101" s="24"/>
      <x:c r="G101" s="24"/>
    </x:row>
    <x:row r="102">
      <x:c r="A102" s="24"/>
      <x:c r="B102" s="24"/>
      <x:c r="C102" s="24"/>
      <x:c r="D102" s="24"/>
      <x:c r="E102" s="24"/>
      <x:c r="F102" s="24"/>
      <x:c r="G102" s="24"/>
    </x:row>
    <x:row r="103">
      <x:c r="A103" s="24"/>
      <x:c r="B103" s="24"/>
      <x:c r="C103" s="24"/>
      <x:c r="D103" s="24"/>
      <x:c r="E103" s="24"/>
      <x:c r="F103" s="24"/>
      <x:c r="G103" s="24"/>
    </x:row>
    <x:row r="104">
      <x:c r="A104" s="24"/>
      <x:c r="B104" s="24"/>
      <x:c r="C104" s="24"/>
      <x:c r="D104" s="24"/>
      <x:c r="E104" s="24"/>
      <x:c r="F104" s="24"/>
      <x:c r="G104" s="24"/>
    </x:row>
  </x:sheetData>
  <x:mergeCells>
    <x:mergeCell ref="A1:G1"/>
    <x:mergeCell ref="A2:G2"/>
  </x:mergeCells>
  <x:pageMargins left="0.7" right="0.7" top="0.75" bottom="0.75" header="0.3" footer="0.3"/>
</x:worksheet>
</file>

<file path=xl/worksheets/sheet57.xml><?xml version="1.0" encoding="utf-8"?>
<x:worksheet xmlns:x="http://schemas.openxmlformats.org/spreadsheetml/2006/main">
  <x:sheetViews>
    <x:sheetView showGridLines="0" workbookViewId="0"/>
  </x:sheetViews>
  <x:sheetFormatPr defaultRowHeight="15"/>
  <x:cols>
    <x:col min="1" max="1" width="16" hidden="0" customWidth="1"/>
    <x:col min="2" max="2" width="22" hidden="0" customWidth="1"/>
    <x:col min="3" max="3" width="14" hidden="0" customWidth="1"/>
    <x:col min="4" max="4" width="14" hidden="0" customWidth="1"/>
    <x:col min="5" max="5" width="14" hidden="0" customWidth="1"/>
    <x:col min="6" max="6" width="14" hidden="0" customWidth="1"/>
    <x:col min="7" max="7" width="14" hidden="0" customWidth="1"/>
    <x:col min="8" max="8" width="16" hidden="0" customWidth="1"/>
    <x:col min="9" max="9" width="14" hidden="0" customWidth="1"/>
    <x:col min="10" max="10" width="14" hidden="0" customWidth="1"/>
    <x:col min="11" max="11" width="14" hidden="0" customWidth="1"/>
    <x:col min="12" max="12" width="14" hidden="0" customWidth="1"/>
    <x:col min="13" max="13" width="16" hidden="0" customWidth="1"/>
    <x:col min="14" max="14" width="16" hidden="0" customWidth="1"/>
    <x:col min="15" max="15" width="16" hidden="0" customWidth="1"/>
    <x:col min="16" max="16" width="12" hidden="0" customWidth="1"/>
  </x:cols>
  <x:sheetData>
    <x:row r="1">
      <x:c r="A1" s="122" t="str">
        <x:v>Fleet Accounting and Vehicle-wise Profitability</x:v>
      </x:c>
    </x:row>
    <x:row r="2">
      <x:c r="A2" s="125" t="str">
        <x:v>Controlled master data / report format for TDS OneDesk ERP. Do not overwrite formula columns.</x:v>
      </x:c>
    </x:row>
    <x:row r="4">
      <x:c r="A4" s="129" t="str">
        <x:v>Vehicle Number</x:v>
      </x:c>
      <x:c r="B4" s="129" t="str">
        <x:v>Driver</x:v>
      </x:c>
      <x:c r="C4" s="129" t="str">
        <x:v>Fuel</x:v>
      </x:c>
      <x:c r="D4" s="129" t="str">
        <x:v>Mileage KM</x:v>
      </x:c>
      <x:c r="E4" s="129" t="str">
        <x:v>Service</x:v>
      </x:c>
      <x:c r="F4" s="129" t="str">
        <x:v>Tyres</x:v>
      </x:c>
      <x:c r="G4" s="129" t="str">
        <x:v>Insurance</x:v>
      </x:c>
      <x:c r="H4" s="129" t="str">
        <x:v>Registration</x:v>
      </x:c>
      <x:c r="I4" s="129" t="str">
        <x:v>Accident</x:v>
      </x:c>
      <x:c r="J4" s="129" t="str">
        <x:v>Fine</x:v>
      </x:c>
      <x:c r="K4" s="129" t="str">
        <x:v>Salik</x:v>
      </x:c>
      <x:c r="L4" s="129" t="str">
        <x:v>Parking</x:v>
      </x:c>
      <x:c r="M4" s="129" t="str">
        <x:v>Revenue</x:v>
      </x:c>
      <x:c r="N4" s="129" t="str">
        <x:v>Total Cost</x:v>
      </x:c>
      <x:c r="O4" s="129" t="str">
        <x:v>Profit</x:v>
      </x:c>
      <x:c r="P4" s="129" t="str">
        <x:v>Margin %</x:v>
      </x:c>
    </x:row>
    <x:row r="5">
      <x:c r="A5" s="24"/>
      <x:c r="B5" s="24"/>
      <x:c r="C5" s="25"/>
      <x:c r="D5" s="24"/>
      <x:c r="E5" s="25"/>
      <x:c r="F5" s="25"/>
      <x:c r="G5" s="25"/>
      <x:c r="H5" s="25"/>
      <x:c r="I5" s="25"/>
      <x:c r="J5" s="25"/>
      <x:c r="K5" s="25"/>
      <x:c r="L5" s="25"/>
      <x:c r="M5" s="25"/>
      <x:c r="N5" s="25" t="n">
        <x:f>SUM(C5,E5:L5)</x:f>
        <x:v>0</x:v>
      </x:c>
      <x:c r="O5" s="25" t="str">
        <x:f>IF(M5="","",M5-N5)</x:f>
      </x:c>
      <x:c r="P5" s="26" t="str">
        <x:f>IF(M5=0,"",O5/M5)</x:f>
      </x:c>
    </x:row>
    <x:row r="6">
      <x:c r="A6" s="24"/>
      <x:c r="B6" s="24"/>
      <x:c r="C6" s="25"/>
      <x:c r="D6" s="24"/>
      <x:c r="E6" s="25"/>
      <x:c r="F6" s="25"/>
      <x:c r="G6" s="25"/>
      <x:c r="H6" s="25"/>
      <x:c r="I6" s="25"/>
      <x:c r="J6" s="25"/>
      <x:c r="K6" s="25"/>
      <x:c r="L6" s="25"/>
      <x:c r="M6" s="25"/>
      <x:c r="N6" s="25" t="n">
        <x:f>SUM(C6,E6:L6)</x:f>
        <x:v>0</x:v>
      </x:c>
      <x:c r="O6" s="25" t="str">
        <x:f>IF(M6="","",M6-N6)</x:f>
      </x:c>
      <x:c r="P6" s="26" t="str">
        <x:f>IF(M6=0,"",O6/M6)</x:f>
      </x:c>
    </x:row>
    <x:row r="7">
      <x:c r="A7" s="24"/>
      <x:c r="B7" s="24"/>
      <x:c r="C7" s="25"/>
      <x:c r="D7" s="24"/>
      <x:c r="E7" s="25"/>
      <x:c r="F7" s="25"/>
      <x:c r="G7" s="25"/>
      <x:c r="H7" s="25"/>
      <x:c r="I7" s="25"/>
      <x:c r="J7" s="25"/>
      <x:c r="K7" s="25"/>
      <x:c r="L7" s="25"/>
      <x:c r="M7" s="25"/>
      <x:c r="N7" s="25" t="n">
        <x:f>SUM(C7,E7:L7)</x:f>
        <x:v>0</x:v>
      </x:c>
      <x:c r="O7" s="25" t="str">
        <x:f>IF(M7="","",M7-N7)</x:f>
      </x:c>
      <x:c r="P7" s="26" t="str">
        <x:f>IF(M7=0,"",O7/M7)</x:f>
      </x:c>
    </x:row>
    <x:row r="8">
      <x:c r="A8" s="24"/>
      <x:c r="B8" s="24"/>
      <x:c r="C8" s="25"/>
      <x:c r="D8" s="24"/>
      <x:c r="E8" s="25"/>
      <x:c r="F8" s="25"/>
      <x:c r="G8" s="25"/>
      <x:c r="H8" s="25"/>
      <x:c r="I8" s="25"/>
      <x:c r="J8" s="25"/>
      <x:c r="K8" s="25"/>
      <x:c r="L8" s="25"/>
      <x:c r="M8" s="25"/>
      <x:c r="N8" s="25" t="n">
        <x:f>SUM(C8,E8:L8)</x:f>
        <x:v>0</x:v>
      </x:c>
      <x:c r="O8" s="25" t="str">
        <x:f>IF(M8="","",M8-N8)</x:f>
      </x:c>
      <x:c r="P8" s="26" t="str">
        <x:f>IF(M8=0,"",O8/M8)</x:f>
      </x:c>
    </x:row>
    <x:row r="9">
      <x:c r="A9" s="24"/>
      <x:c r="B9" s="24"/>
      <x:c r="C9" s="25"/>
      <x:c r="D9" s="24"/>
      <x:c r="E9" s="25"/>
      <x:c r="F9" s="25"/>
      <x:c r="G9" s="25"/>
      <x:c r="H9" s="25"/>
      <x:c r="I9" s="25"/>
      <x:c r="J9" s="25"/>
      <x:c r="K9" s="25"/>
      <x:c r="L9" s="25"/>
      <x:c r="M9" s="25"/>
      <x:c r="N9" s="25" t="n">
        <x:f>SUM(C9,E9:L9)</x:f>
        <x:v>0</x:v>
      </x:c>
      <x:c r="O9" s="25" t="str">
        <x:f>IF(M9="","",M9-N9)</x:f>
      </x:c>
      <x:c r="P9" s="26" t="str">
        <x:f>IF(M9=0,"",O9/M9)</x:f>
      </x:c>
    </x:row>
    <x:row r="10">
      <x:c r="A10" s="24"/>
      <x:c r="B10" s="24"/>
      <x:c r="C10" s="25"/>
      <x:c r="D10" s="24"/>
      <x:c r="E10" s="25"/>
      <x:c r="F10" s="25"/>
      <x:c r="G10" s="25"/>
      <x:c r="H10" s="25"/>
      <x:c r="I10" s="25"/>
      <x:c r="J10" s="25"/>
      <x:c r="K10" s="25"/>
      <x:c r="L10" s="25"/>
      <x:c r="M10" s="25"/>
      <x:c r="N10" s="25" t="n">
        <x:f>SUM(C10,E10:L10)</x:f>
        <x:v>0</x:v>
      </x:c>
      <x:c r="O10" s="25" t="str">
        <x:f>IF(M10="","",M10-N10)</x:f>
      </x:c>
      <x:c r="P10" s="26" t="str">
        <x:f>IF(M10=0,"",O10/M10)</x:f>
      </x:c>
    </x:row>
    <x:row r="11">
      <x:c r="A11" s="24"/>
      <x:c r="B11" s="24"/>
      <x:c r="C11" s="25"/>
      <x:c r="D11" s="24"/>
      <x:c r="E11" s="25"/>
      <x:c r="F11" s="25"/>
      <x:c r="G11" s="25"/>
      <x:c r="H11" s="25"/>
      <x:c r="I11" s="25"/>
      <x:c r="J11" s="25"/>
      <x:c r="K11" s="25"/>
      <x:c r="L11" s="25"/>
      <x:c r="M11" s="25"/>
      <x:c r="N11" s="25" t="n">
        <x:f>SUM(C11,E11:L11)</x:f>
        <x:v>0</x:v>
      </x:c>
      <x:c r="O11" s="25" t="str">
        <x:f>IF(M11="","",M11-N11)</x:f>
      </x:c>
      <x:c r="P11" s="26" t="str">
        <x:f>IF(M11=0,"",O11/M11)</x:f>
      </x:c>
    </x:row>
    <x:row r="12">
      <x:c r="A12" s="24"/>
      <x:c r="B12" s="24"/>
      <x:c r="C12" s="25"/>
      <x:c r="D12" s="24"/>
      <x:c r="E12" s="25"/>
      <x:c r="F12" s="25"/>
      <x:c r="G12" s="25"/>
      <x:c r="H12" s="25"/>
      <x:c r="I12" s="25"/>
      <x:c r="J12" s="25"/>
      <x:c r="K12" s="25"/>
      <x:c r="L12" s="25"/>
      <x:c r="M12" s="25"/>
      <x:c r="N12" s="25" t="n">
        <x:f>SUM(C12,E12:L12)</x:f>
        <x:v>0</x:v>
      </x:c>
      <x:c r="O12" s="25" t="str">
        <x:f>IF(M12="","",M12-N12)</x:f>
      </x:c>
      <x:c r="P12" s="26" t="str">
        <x:f>IF(M12=0,"",O12/M12)</x:f>
      </x:c>
    </x:row>
    <x:row r="13">
      <x:c r="A13" s="24"/>
      <x:c r="B13" s="24"/>
      <x:c r="C13" s="25"/>
      <x:c r="D13" s="24"/>
      <x:c r="E13" s="25"/>
      <x:c r="F13" s="25"/>
      <x:c r="G13" s="25"/>
      <x:c r="H13" s="25"/>
      <x:c r="I13" s="25"/>
      <x:c r="J13" s="25"/>
      <x:c r="K13" s="25"/>
      <x:c r="L13" s="25"/>
      <x:c r="M13" s="25"/>
      <x:c r="N13" s="25" t="n">
        <x:f>SUM(C13,E13:L13)</x:f>
        <x:v>0</x:v>
      </x:c>
      <x:c r="O13" s="25" t="str">
        <x:f>IF(M13="","",M13-N13)</x:f>
      </x:c>
      <x:c r="P13" s="26" t="str">
        <x:f>IF(M13=0,"",O13/M13)</x:f>
      </x:c>
    </x:row>
    <x:row r="14">
      <x:c r="A14" s="24"/>
      <x:c r="B14" s="24"/>
      <x:c r="C14" s="25"/>
      <x:c r="D14" s="24"/>
      <x:c r="E14" s="25"/>
      <x:c r="F14" s="25"/>
      <x:c r="G14" s="25"/>
      <x:c r="H14" s="25"/>
      <x:c r="I14" s="25"/>
      <x:c r="J14" s="25"/>
      <x:c r="K14" s="25"/>
      <x:c r="L14" s="25"/>
      <x:c r="M14" s="25"/>
      <x:c r="N14" s="25" t="n">
        <x:f>SUM(C14,E14:L14)</x:f>
        <x:v>0</x:v>
      </x:c>
      <x:c r="O14" s="25" t="str">
        <x:f>IF(M14="","",M14-N14)</x:f>
      </x:c>
      <x:c r="P14" s="26" t="str">
        <x:f>IF(M14=0,"",O14/M14)</x:f>
      </x:c>
    </x:row>
    <x:row r="15">
      <x:c r="A15" s="24"/>
      <x:c r="B15" s="24"/>
      <x:c r="C15" s="25"/>
      <x:c r="D15" s="24"/>
      <x:c r="E15" s="25"/>
      <x:c r="F15" s="25"/>
      <x:c r="G15" s="25"/>
      <x:c r="H15" s="25"/>
      <x:c r="I15" s="25"/>
      <x:c r="J15" s="25"/>
      <x:c r="K15" s="25"/>
      <x:c r="L15" s="25"/>
      <x:c r="M15" s="25"/>
      <x:c r="N15" s="25" t="n">
        <x:f>SUM(C15,E15:L15)</x:f>
        <x:v>0</x:v>
      </x:c>
      <x:c r="O15" s="25" t="str">
        <x:f>IF(M15="","",M15-N15)</x:f>
      </x:c>
      <x:c r="P15" s="26" t="str">
        <x:f>IF(M15=0,"",O15/M15)</x:f>
      </x:c>
    </x:row>
    <x:row r="16">
      <x:c r="A16" s="24"/>
      <x:c r="B16" s="24"/>
      <x:c r="C16" s="25"/>
      <x:c r="D16" s="24"/>
      <x:c r="E16" s="25"/>
      <x:c r="F16" s="25"/>
      <x:c r="G16" s="25"/>
      <x:c r="H16" s="25"/>
      <x:c r="I16" s="25"/>
      <x:c r="J16" s="25"/>
      <x:c r="K16" s="25"/>
      <x:c r="L16" s="25"/>
      <x:c r="M16" s="25"/>
      <x:c r="N16" s="25" t="n">
        <x:f>SUM(C16,E16:L16)</x:f>
        <x:v>0</x:v>
      </x:c>
      <x:c r="O16" s="25" t="str">
        <x:f>IF(M16="","",M16-N16)</x:f>
      </x:c>
      <x:c r="P16" s="26" t="str">
        <x:f>IF(M16=0,"",O16/M16)</x:f>
      </x:c>
    </x:row>
    <x:row r="17">
      <x:c r="A17" s="24"/>
      <x:c r="B17" s="24"/>
      <x:c r="C17" s="25"/>
      <x:c r="D17" s="24"/>
      <x:c r="E17" s="25"/>
      <x:c r="F17" s="25"/>
      <x:c r="G17" s="25"/>
      <x:c r="H17" s="25"/>
      <x:c r="I17" s="25"/>
      <x:c r="J17" s="25"/>
      <x:c r="K17" s="25"/>
      <x:c r="L17" s="25"/>
      <x:c r="M17" s="25"/>
      <x:c r="N17" s="25" t="n">
        <x:f>SUM(C17,E17:L17)</x:f>
        <x:v>0</x:v>
      </x:c>
      <x:c r="O17" s="25" t="str">
        <x:f>IF(M17="","",M17-N17)</x:f>
      </x:c>
      <x:c r="P17" s="26" t="str">
        <x:f>IF(M17=0,"",O17/M17)</x:f>
      </x:c>
    </x:row>
    <x:row r="18">
      <x:c r="A18" s="24"/>
      <x:c r="B18" s="24"/>
      <x:c r="C18" s="25"/>
      <x:c r="D18" s="24"/>
      <x:c r="E18" s="25"/>
      <x:c r="F18" s="25"/>
      <x:c r="G18" s="25"/>
      <x:c r="H18" s="25"/>
      <x:c r="I18" s="25"/>
      <x:c r="J18" s="25"/>
      <x:c r="K18" s="25"/>
      <x:c r="L18" s="25"/>
      <x:c r="M18" s="25"/>
      <x:c r="N18" s="25" t="n">
        <x:f>SUM(C18,E18:L18)</x:f>
        <x:v>0</x:v>
      </x:c>
      <x:c r="O18" s="25" t="str">
        <x:f>IF(M18="","",M18-N18)</x:f>
      </x:c>
      <x:c r="P18" s="26" t="str">
        <x:f>IF(M18=0,"",O18/M18)</x:f>
      </x:c>
    </x:row>
    <x:row r="19">
      <x:c r="A19" s="24"/>
      <x:c r="B19" s="24"/>
      <x:c r="C19" s="25"/>
      <x:c r="D19" s="24"/>
      <x:c r="E19" s="25"/>
      <x:c r="F19" s="25"/>
      <x:c r="G19" s="25"/>
      <x:c r="H19" s="25"/>
      <x:c r="I19" s="25"/>
      <x:c r="J19" s="25"/>
      <x:c r="K19" s="25"/>
      <x:c r="L19" s="25"/>
      <x:c r="M19" s="25"/>
      <x:c r="N19" s="25" t="n">
        <x:f>SUM(C19,E19:L19)</x:f>
        <x:v>0</x:v>
      </x:c>
      <x:c r="O19" s="25" t="str">
        <x:f>IF(M19="","",M19-N19)</x:f>
      </x:c>
      <x:c r="P19" s="26" t="str">
        <x:f>IF(M19=0,"",O19/M19)</x:f>
      </x:c>
    </x:row>
    <x:row r="20">
      <x:c r="A20" s="24"/>
      <x:c r="B20" s="24"/>
      <x:c r="C20" s="25"/>
      <x:c r="D20" s="24"/>
      <x:c r="E20" s="25"/>
      <x:c r="F20" s="25"/>
      <x:c r="G20" s="25"/>
      <x:c r="H20" s="25"/>
      <x:c r="I20" s="25"/>
      <x:c r="J20" s="25"/>
      <x:c r="K20" s="25"/>
      <x:c r="L20" s="25"/>
      <x:c r="M20" s="25"/>
      <x:c r="N20" s="25" t="n">
        <x:f>SUM(C20,E20:L20)</x:f>
        <x:v>0</x:v>
      </x:c>
      <x:c r="O20" s="25" t="str">
        <x:f>IF(M20="","",M20-N20)</x:f>
      </x:c>
      <x:c r="P20" s="26" t="str">
        <x:f>IF(M20=0,"",O20/M20)</x:f>
      </x:c>
    </x:row>
    <x:row r="21">
      <x:c r="A21" s="24"/>
      <x:c r="B21" s="24"/>
      <x:c r="C21" s="25"/>
      <x:c r="D21" s="24"/>
      <x:c r="E21" s="25"/>
      <x:c r="F21" s="25"/>
      <x:c r="G21" s="25"/>
      <x:c r="H21" s="25"/>
      <x:c r="I21" s="25"/>
      <x:c r="J21" s="25"/>
      <x:c r="K21" s="25"/>
      <x:c r="L21" s="25"/>
      <x:c r="M21" s="25"/>
      <x:c r="N21" s="25" t="n">
        <x:f>SUM(C21,E21:L21)</x:f>
        <x:v>0</x:v>
      </x:c>
      <x:c r="O21" s="25" t="str">
        <x:f>IF(M21="","",M21-N21)</x:f>
      </x:c>
      <x:c r="P21" s="26" t="str">
        <x:f>IF(M21=0,"",O21/M21)</x:f>
      </x:c>
    </x:row>
    <x:row r="22">
      <x:c r="A22" s="24"/>
      <x:c r="B22" s="24"/>
      <x:c r="C22" s="25"/>
      <x:c r="D22" s="24"/>
      <x:c r="E22" s="25"/>
      <x:c r="F22" s="25"/>
      <x:c r="G22" s="25"/>
      <x:c r="H22" s="25"/>
      <x:c r="I22" s="25"/>
      <x:c r="J22" s="25"/>
      <x:c r="K22" s="25"/>
      <x:c r="L22" s="25"/>
      <x:c r="M22" s="25"/>
      <x:c r="N22" s="25" t="n">
        <x:f>SUM(C22,E22:L22)</x:f>
        <x:v>0</x:v>
      </x:c>
      <x:c r="O22" s="25" t="str">
        <x:f>IF(M22="","",M22-N22)</x:f>
      </x:c>
      <x:c r="P22" s="26" t="str">
        <x:f>IF(M22=0,"",O22/M22)</x:f>
      </x:c>
    </x:row>
    <x:row r="23">
      <x:c r="A23" s="24"/>
      <x:c r="B23" s="24"/>
      <x:c r="C23" s="25"/>
      <x:c r="D23" s="24"/>
      <x:c r="E23" s="25"/>
      <x:c r="F23" s="25"/>
      <x:c r="G23" s="25"/>
      <x:c r="H23" s="25"/>
      <x:c r="I23" s="25"/>
      <x:c r="J23" s="25"/>
      <x:c r="K23" s="25"/>
      <x:c r="L23" s="25"/>
      <x:c r="M23" s="25"/>
      <x:c r="N23" s="25" t="n">
        <x:f>SUM(C23,E23:L23)</x:f>
        <x:v>0</x:v>
      </x:c>
      <x:c r="O23" s="25" t="str">
        <x:f>IF(M23="","",M23-N23)</x:f>
      </x:c>
      <x:c r="P23" s="26" t="str">
        <x:f>IF(M23=0,"",O23/M23)</x:f>
      </x:c>
    </x:row>
    <x:row r="24">
      <x:c r="A24" s="24"/>
      <x:c r="B24" s="24"/>
      <x:c r="C24" s="25"/>
      <x:c r="D24" s="24"/>
      <x:c r="E24" s="25"/>
      <x:c r="F24" s="25"/>
      <x:c r="G24" s="25"/>
      <x:c r="H24" s="25"/>
      <x:c r="I24" s="25"/>
      <x:c r="J24" s="25"/>
      <x:c r="K24" s="25"/>
      <x:c r="L24" s="25"/>
      <x:c r="M24" s="25"/>
      <x:c r="N24" s="25" t="n">
        <x:f>SUM(C24,E24:L24)</x:f>
        <x:v>0</x:v>
      </x:c>
      <x:c r="O24" s="25" t="str">
        <x:f>IF(M24="","",M24-N24)</x:f>
      </x:c>
      <x:c r="P24" s="26" t="str">
        <x:f>IF(M24=0,"",O24/M24)</x:f>
      </x:c>
    </x:row>
    <x:row r="25">
      <x:c r="A25" s="24"/>
      <x:c r="B25" s="24"/>
      <x:c r="C25" s="25"/>
      <x:c r="D25" s="24"/>
      <x:c r="E25" s="25"/>
      <x:c r="F25" s="25"/>
      <x:c r="G25" s="25"/>
      <x:c r="H25" s="25"/>
      <x:c r="I25" s="25"/>
      <x:c r="J25" s="25"/>
      <x:c r="K25" s="25"/>
      <x:c r="L25" s="25"/>
      <x:c r="M25" s="25"/>
      <x:c r="N25" s="25" t="n">
        <x:f>SUM(C25,E25:L25)</x:f>
        <x:v>0</x:v>
      </x:c>
      <x:c r="O25" s="25" t="str">
        <x:f>IF(M25="","",M25-N25)</x:f>
      </x:c>
      <x:c r="P25" s="26" t="str">
        <x:f>IF(M25=0,"",O25/M25)</x:f>
      </x:c>
    </x:row>
    <x:row r="26">
      <x:c r="A26" s="24"/>
      <x:c r="B26" s="24"/>
      <x:c r="C26" s="25"/>
      <x:c r="D26" s="24"/>
      <x:c r="E26" s="25"/>
      <x:c r="F26" s="25"/>
      <x:c r="G26" s="25"/>
      <x:c r="H26" s="25"/>
      <x:c r="I26" s="25"/>
      <x:c r="J26" s="25"/>
      <x:c r="K26" s="25"/>
      <x:c r="L26" s="25"/>
      <x:c r="M26" s="25"/>
      <x:c r="N26" s="25" t="n">
        <x:f>SUM(C26,E26:L26)</x:f>
        <x:v>0</x:v>
      </x:c>
      <x:c r="O26" s="25" t="str">
        <x:f>IF(M26="","",M26-N26)</x:f>
      </x:c>
      <x:c r="P26" s="26" t="str">
        <x:f>IF(M26=0,"",O26/M26)</x:f>
      </x:c>
    </x:row>
    <x:row r="27">
      <x:c r="A27" s="24"/>
      <x:c r="B27" s="24"/>
      <x:c r="C27" s="25"/>
      <x:c r="D27" s="24"/>
      <x:c r="E27" s="25"/>
      <x:c r="F27" s="25"/>
      <x:c r="G27" s="25"/>
      <x:c r="H27" s="25"/>
      <x:c r="I27" s="25"/>
      <x:c r="J27" s="25"/>
      <x:c r="K27" s="25"/>
      <x:c r="L27" s="25"/>
      <x:c r="M27" s="25"/>
      <x:c r="N27" s="25" t="n">
        <x:f>SUM(C27,E27:L27)</x:f>
        <x:v>0</x:v>
      </x:c>
      <x:c r="O27" s="25" t="str">
        <x:f>IF(M27="","",M27-N27)</x:f>
      </x:c>
      <x:c r="P27" s="26" t="str">
        <x:f>IF(M27=0,"",O27/M27)</x:f>
      </x:c>
    </x:row>
    <x:row r="28">
      <x:c r="A28" s="24"/>
      <x:c r="B28" s="24"/>
      <x:c r="C28" s="25"/>
      <x:c r="D28" s="24"/>
      <x:c r="E28" s="25"/>
      <x:c r="F28" s="25"/>
      <x:c r="G28" s="25"/>
      <x:c r="H28" s="25"/>
      <x:c r="I28" s="25"/>
      <x:c r="J28" s="25"/>
      <x:c r="K28" s="25"/>
      <x:c r="L28" s="25"/>
      <x:c r="M28" s="25"/>
      <x:c r="N28" s="25" t="n">
        <x:f>SUM(C28,E28:L28)</x:f>
        <x:v>0</x:v>
      </x:c>
      <x:c r="O28" s="25" t="str">
        <x:f>IF(M28="","",M28-N28)</x:f>
      </x:c>
      <x:c r="P28" s="26" t="str">
        <x:f>IF(M28=0,"",O28/M28)</x:f>
      </x:c>
    </x:row>
    <x:row r="29">
      <x:c r="A29" s="24"/>
      <x:c r="B29" s="24"/>
      <x:c r="C29" s="25"/>
      <x:c r="D29" s="24"/>
      <x:c r="E29" s="25"/>
      <x:c r="F29" s="25"/>
      <x:c r="G29" s="25"/>
      <x:c r="H29" s="25"/>
      <x:c r="I29" s="25"/>
      <x:c r="J29" s="25"/>
      <x:c r="K29" s="25"/>
      <x:c r="L29" s="25"/>
      <x:c r="M29" s="25"/>
      <x:c r="N29" s="25" t="n">
        <x:f>SUM(C29,E29:L29)</x:f>
        <x:v>0</x:v>
      </x:c>
      <x:c r="O29" s="25" t="str">
        <x:f>IF(M29="","",M29-N29)</x:f>
      </x:c>
      <x:c r="P29" s="26" t="str">
        <x:f>IF(M29=0,"",O29/M29)</x:f>
      </x:c>
    </x:row>
    <x:row r="30">
      <x:c r="A30" s="24"/>
      <x:c r="B30" s="24"/>
      <x:c r="C30" s="25"/>
      <x:c r="D30" s="24"/>
      <x:c r="E30" s="25"/>
      <x:c r="F30" s="25"/>
      <x:c r="G30" s="25"/>
      <x:c r="H30" s="25"/>
      <x:c r="I30" s="25"/>
      <x:c r="J30" s="25"/>
      <x:c r="K30" s="25"/>
      <x:c r="L30" s="25"/>
      <x:c r="M30" s="25"/>
      <x:c r="N30" s="25" t="n">
        <x:f>SUM(C30,E30:L30)</x:f>
        <x:v>0</x:v>
      </x:c>
      <x:c r="O30" s="25" t="str">
        <x:f>IF(M30="","",M30-N30)</x:f>
      </x:c>
      <x:c r="P30" s="26" t="str">
        <x:f>IF(M30=0,"",O30/M30)</x:f>
      </x:c>
    </x:row>
    <x:row r="31">
      <x:c r="A31" s="24"/>
      <x:c r="B31" s="24"/>
      <x:c r="C31" s="25"/>
      <x:c r="D31" s="24"/>
      <x:c r="E31" s="25"/>
      <x:c r="F31" s="25"/>
      <x:c r="G31" s="25"/>
      <x:c r="H31" s="25"/>
      <x:c r="I31" s="25"/>
      <x:c r="J31" s="25"/>
      <x:c r="K31" s="25"/>
      <x:c r="L31" s="25"/>
      <x:c r="M31" s="25"/>
      <x:c r="N31" s="25" t="n">
        <x:f>SUM(C31,E31:L31)</x:f>
        <x:v>0</x:v>
      </x:c>
      <x:c r="O31" s="25" t="str">
        <x:f>IF(M31="","",M31-N31)</x:f>
      </x:c>
      <x:c r="P31" s="26" t="str">
        <x:f>IF(M31=0,"",O31/M31)</x:f>
      </x:c>
    </x:row>
    <x:row r="32">
      <x:c r="A32" s="24"/>
      <x:c r="B32" s="24"/>
      <x:c r="C32" s="25"/>
      <x:c r="D32" s="24"/>
      <x:c r="E32" s="25"/>
      <x:c r="F32" s="25"/>
      <x:c r="G32" s="25"/>
      <x:c r="H32" s="25"/>
      <x:c r="I32" s="25"/>
      <x:c r="J32" s="25"/>
      <x:c r="K32" s="25"/>
      <x:c r="L32" s="25"/>
      <x:c r="M32" s="25"/>
      <x:c r="N32" s="25" t="n">
        <x:f>SUM(C32,E32:L32)</x:f>
        <x:v>0</x:v>
      </x:c>
      <x:c r="O32" s="25" t="str">
        <x:f>IF(M32="","",M32-N32)</x:f>
      </x:c>
      <x:c r="P32" s="26" t="str">
        <x:f>IF(M32=0,"",O32/M32)</x:f>
      </x:c>
    </x:row>
    <x:row r="33">
      <x:c r="A33" s="24"/>
      <x:c r="B33" s="24"/>
      <x:c r="C33" s="25"/>
      <x:c r="D33" s="24"/>
      <x:c r="E33" s="25"/>
      <x:c r="F33" s="25"/>
      <x:c r="G33" s="25"/>
      <x:c r="H33" s="25"/>
      <x:c r="I33" s="25"/>
      <x:c r="J33" s="25"/>
      <x:c r="K33" s="25"/>
      <x:c r="L33" s="25"/>
      <x:c r="M33" s="25"/>
      <x:c r="N33" s="25" t="n">
        <x:f>SUM(C33,E33:L33)</x:f>
        <x:v>0</x:v>
      </x:c>
      <x:c r="O33" s="25" t="str">
        <x:f>IF(M33="","",M33-N33)</x:f>
      </x:c>
      <x:c r="P33" s="26" t="str">
        <x:f>IF(M33=0,"",O33/M33)</x:f>
      </x:c>
    </x:row>
    <x:row r="34">
      <x:c r="A34" s="24"/>
      <x:c r="B34" s="24"/>
      <x:c r="C34" s="25"/>
      <x:c r="D34" s="24"/>
      <x:c r="E34" s="25"/>
      <x:c r="F34" s="25"/>
      <x:c r="G34" s="25"/>
      <x:c r="H34" s="25"/>
      <x:c r="I34" s="25"/>
      <x:c r="J34" s="25"/>
      <x:c r="K34" s="25"/>
      <x:c r="L34" s="25"/>
      <x:c r="M34" s="25"/>
      <x:c r="N34" s="25" t="n">
        <x:f>SUM(C34,E34:L34)</x:f>
        <x:v>0</x:v>
      </x:c>
      <x:c r="O34" s="25" t="str">
        <x:f>IF(M34="","",M34-N34)</x:f>
      </x:c>
      <x:c r="P34" s="26" t="str">
        <x:f>IF(M34=0,"",O34/M34)</x:f>
      </x:c>
    </x:row>
    <x:row r="35">
      <x:c r="A35" s="24"/>
      <x:c r="B35" s="24"/>
      <x:c r="C35" s="25"/>
      <x:c r="D35" s="24"/>
      <x:c r="E35" s="25"/>
      <x:c r="F35" s="25"/>
      <x:c r="G35" s="25"/>
      <x:c r="H35" s="25"/>
      <x:c r="I35" s="25"/>
      <x:c r="J35" s="25"/>
      <x:c r="K35" s="25"/>
      <x:c r="L35" s="25"/>
      <x:c r="M35" s="25"/>
      <x:c r="N35" s="25" t="n">
        <x:f>SUM(C35,E35:L35)</x:f>
        <x:v>0</x:v>
      </x:c>
      <x:c r="O35" s="25" t="str">
        <x:f>IF(M35="","",M35-N35)</x:f>
      </x:c>
      <x:c r="P35" s="26" t="str">
        <x:f>IF(M35=0,"",O35/M35)</x:f>
      </x:c>
    </x:row>
    <x:row r="36">
      <x:c r="A36" s="24"/>
      <x:c r="B36" s="24"/>
      <x:c r="C36" s="25"/>
      <x:c r="D36" s="24"/>
      <x:c r="E36" s="25"/>
      <x:c r="F36" s="25"/>
      <x:c r="G36" s="25"/>
      <x:c r="H36" s="25"/>
      <x:c r="I36" s="25"/>
      <x:c r="J36" s="25"/>
      <x:c r="K36" s="25"/>
      <x:c r="L36" s="25"/>
      <x:c r="M36" s="25"/>
      <x:c r="N36" s="25" t="n">
        <x:f>SUM(C36,E36:L36)</x:f>
        <x:v>0</x:v>
      </x:c>
      <x:c r="O36" s="25" t="str">
        <x:f>IF(M36="","",M36-N36)</x:f>
      </x:c>
      <x:c r="P36" s="26" t="str">
        <x:f>IF(M36=0,"",O36/M36)</x:f>
      </x:c>
    </x:row>
    <x:row r="37">
      <x:c r="A37" s="24"/>
      <x:c r="B37" s="24"/>
      <x:c r="C37" s="25"/>
      <x:c r="D37" s="24"/>
      <x:c r="E37" s="25"/>
      <x:c r="F37" s="25"/>
      <x:c r="G37" s="25"/>
      <x:c r="H37" s="25"/>
      <x:c r="I37" s="25"/>
      <x:c r="J37" s="25"/>
      <x:c r="K37" s="25"/>
      <x:c r="L37" s="25"/>
      <x:c r="M37" s="25"/>
      <x:c r="N37" s="25" t="n">
        <x:f>SUM(C37,E37:L37)</x:f>
        <x:v>0</x:v>
      </x:c>
      <x:c r="O37" s="25" t="str">
        <x:f>IF(M37="","",M37-N37)</x:f>
      </x:c>
      <x:c r="P37" s="26" t="str">
        <x:f>IF(M37=0,"",O37/M37)</x:f>
      </x:c>
    </x:row>
    <x:row r="38">
      <x:c r="A38" s="24"/>
      <x:c r="B38" s="24"/>
      <x:c r="C38" s="25"/>
      <x:c r="D38" s="24"/>
      <x:c r="E38" s="25"/>
      <x:c r="F38" s="25"/>
      <x:c r="G38" s="25"/>
      <x:c r="H38" s="25"/>
      <x:c r="I38" s="25"/>
      <x:c r="J38" s="25"/>
      <x:c r="K38" s="25"/>
      <x:c r="L38" s="25"/>
      <x:c r="M38" s="25"/>
      <x:c r="N38" s="25" t="n">
        <x:f>SUM(C38,E38:L38)</x:f>
        <x:v>0</x:v>
      </x:c>
      <x:c r="O38" s="25" t="str">
        <x:f>IF(M38="","",M38-N38)</x:f>
      </x:c>
      <x:c r="P38" s="26" t="str">
        <x:f>IF(M38=0,"",O38/M38)</x:f>
      </x:c>
    </x:row>
    <x:row r="39">
      <x:c r="A39" s="24"/>
      <x:c r="B39" s="24"/>
      <x:c r="C39" s="25"/>
      <x:c r="D39" s="24"/>
      <x:c r="E39" s="25"/>
      <x:c r="F39" s="25"/>
      <x:c r="G39" s="25"/>
      <x:c r="H39" s="25"/>
      <x:c r="I39" s="25"/>
      <x:c r="J39" s="25"/>
      <x:c r="K39" s="25"/>
      <x:c r="L39" s="25"/>
      <x:c r="M39" s="25"/>
      <x:c r="N39" s="25" t="n">
        <x:f>SUM(C39,E39:L39)</x:f>
        <x:v>0</x:v>
      </x:c>
      <x:c r="O39" s="25" t="str">
        <x:f>IF(M39="","",M39-N39)</x:f>
      </x:c>
      <x:c r="P39" s="26" t="str">
        <x:f>IF(M39=0,"",O39/M39)</x:f>
      </x:c>
    </x:row>
    <x:row r="40">
      <x:c r="A40" s="24"/>
      <x:c r="B40" s="24"/>
      <x:c r="C40" s="25"/>
      <x:c r="D40" s="24"/>
      <x:c r="E40" s="25"/>
      <x:c r="F40" s="25"/>
      <x:c r="G40" s="25"/>
      <x:c r="H40" s="25"/>
      <x:c r="I40" s="25"/>
      <x:c r="J40" s="25"/>
      <x:c r="K40" s="25"/>
      <x:c r="L40" s="25"/>
      <x:c r="M40" s="25"/>
      <x:c r="N40" s="25" t="n">
        <x:f>SUM(C40,E40:L40)</x:f>
        <x:v>0</x:v>
      </x:c>
      <x:c r="O40" s="25" t="str">
        <x:f>IF(M40="","",M40-N40)</x:f>
      </x:c>
      <x:c r="P40" s="26" t="str">
        <x:f>IF(M40=0,"",O40/M40)</x:f>
      </x:c>
    </x:row>
    <x:row r="41">
      <x:c r="A41" s="24"/>
      <x:c r="B41" s="24"/>
      <x:c r="C41" s="25"/>
      <x:c r="D41" s="24"/>
      <x:c r="E41" s="25"/>
      <x:c r="F41" s="25"/>
      <x:c r="G41" s="25"/>
      <x:c r="H41" s="25"/>
      <x:c r="I41" s="25"/>
      <x:c r="J41" s="25"/>
      <x:c r="K41" s="25"/>
      <x:c r="L41" s="25"/>
      <x:c r="M41" s="25"/>
      <x:c r="N41" s="25" t="n">
        <x:f>SUM(C41,E41:L41)</x:f>
        <x:v>0</x:v>
      </x:c>
      <x:c r="O41" s="25" t="str">
        <x:f>IF(M41="","",M41-N41)</x:f>
      </x:c>
      <x:c r="P41" s="26" t="str">
        <x:f>IF(M41=0,"",O41/M41)</x:f>
      </x:c>
    </x:row>
    <x:row r="42">
      <x:c r="A42" s="24"/>
      <x:c r="B42" s="24"/>
      <x:c r="C42" s="25"/>
      <x:c r="D42" s="24"/>
      <x:c r="E42" s="25"/>
      <x:c r="F42" s="25"/>
      <x:c r="G42" s="25"/>
      <x:c r="H42" s="25"/>
      <x:c r="I42" s="25"/>
      <x:c r="J42" s="25"/>
      <x:c r="K42" s="25"/>
      <x:c r="L42" s="25"/>
      <x:c r="M42" s="25"/>
      <x:c r="N42" s="25" t="n">
        <x:f>SUM(C42,E42:L42)</x:f>
        <x:v>0</x:v>
      </x:c>
      <x:c r="O42" s="25" t="str">
        <x:f>IF(M42="","",M42-N42)</x:f>
      </x:c>
      <x:c r="P42" s="26" t="str">
        <x:f>IF(M42=0,"",O42/M42)</x:f>
      </x:c>
    </x:row>
    <x:row r="43">
      <x:c r="A43" s="24"/>
      <x:c r="B43" s="24"/>
      <x:c r="C43" s="25"/>
      <x:c r="D43" s="24"/>
      <x:c r="E43" s="25"/>
      <x:c r="F43" s="25"/>
      <x:c r="G43" s="25"/>
      <x:c r="H43" s="25"/>
      <x:c r="I43" s="25"/>
      <x:c r="J43" s="25"/>
      <x:c r="K43" s="25"/>
      <x:c r="L43" s="25"/>
      <x:c r="M43" s="25"/>
      <x:c r="N43" s="25" t="n">
        <x:f>SUM(C43,E43:L43)</x:f>
        <x:v>0</x:v>
      </x:c>
      <x:c r="O43" s="25" t="str">
        <x:f>IF(M43="","",M43-N43)</x:f>
      </x:c>
      <x:c r="P43" s="26" t="str">
        <x:f>IF(M43=0,"",O43/M43)</x:f>
      </x:c>
    </x:row>
    <x:row r="44">
      <x:c r="A44" s="24"/>
      <x:c r="B44" s="24"/>
      <x:c r="C44" s="25"/>
      <x:c r="D44" s="24"/>
      <x:c r="E44" s="25"/>
      <x:c r="F44" s="25"/>
      <x:c r="G44" s="25"/>
      <x:c r="H44" s="25"/>
      <x:c r="I44" s="25"/>
      <x:c r="J44" s="25"/>
      <x:c r="K44" s="25"/>
      <x:c r="L44" s="25"/>
      <x:c r="M44" s="25"/>
      <x:c r="N44" s="25" t="n">
        <x:f>SUM(C44,E44:L44)</x:f>
        <x:v>0</x:v>
      </x:c>
      <x:c r="O44" s="25" t="str">
        <x:f>IF(M44="","",M44-N44)</x:f>
      </x:c>
      <x:c r="P44" s="26" t="str">
        <x:f>IF(M44=0,"",O44/M44)</x:f>
      </x:c>
    </x:row>
    <x:row r="45">
      <x:c r="A45" s="24"/>
      <x:c r="B45" s="24"/>
      <x:c r="C45" s="25"/>
      <x:c r="D45" s="24"/>
      <x:c r="E45" s="25"/>
      <x:c r="F45" s="25"/>
      <x:c r="G45" s="25"/>
      <x:c r="H45" s="25"/>
      <x:c r="I45" s="25"/>
      <x:c r="J45" s="25"/>
      <x:c r="K45" s="25"/>
      <x:c r="L45" s="25"/>
      <x:c r="M45" s="25"/>
      <x:c r="N45" s="25" t="n">
        <x:f>SUM(C45,E45:L45)</x:f>
        <x:v>0</x:v>
      </x:c>
      <x:c r="O45" s="25" t="str">
        <x:f>IF(M45="","",M45-N45)</x:f>
      </x:c>
      <x:c r="P45" s="26" t="str">
        <x:f>IF(M45=0,"",O45/M45)</x:f>
      </x:c>
    </x:row>
    <x:row r="46">
      <x:c r="A46" s="24"/>
      <x:c r="B46" s="24"/>
      <x:c r="C46" s="25"/>
      <x:c r="D46" s="24"/>
      <x:c r="E46" s="25"/>
      <x:c r="F46" s="25"/>
      <x:c r="G46" s="25"/>
      <x:c r="H46" s="25"/>
      <x:c r="I46" s="25"/>
      <x:c r="J46" s="25"/>
      <x:c r="K46" s="25"/>
      <x:c r="L46" s="25"/>
      <x:c r="M46" s="25"/>
      <x:c r="N46" s="25" t="n">
        <x:f>SUM(C46,E46:L46)</x:f>
        <x:v>0</x:v>
      </x:c>
      <x:c r="O46" s="25" t="str">
        <x:f>IF(M46="","",M46-N46)</x:f>
      </x:c>
      <x:c r="P46" s="26" t="str">
        <x:f>IF(M46=0,"",O46/M46)</x:f>
      </x:c>
    </x:row>
    <x:row r="47">
      <x:c r="A47" s="24"/>
      <x:c r="B47" s="24"/>
      <x:c r="C47" s="25"/>
      <x:c r="D47" s="24"/>
      <x:c r="E47" s="25"/>
      <x:c r="F47" s="25"/>
      <x:c r="G47" s="25"/>
      <x:c r="H47" s="25"/>
      <x:c r="I47" s="25"/>
      <x:c r="J47" s="25"/>
      <x:c r="K47" s="25"/>
      <x:c r="L47" s="25"/>
      <x:c r="M47" s="25"/>
      <x:c r="N47" s="25" t="n">
        <x:f>SUM(C47,E47:L47)</x:f>
        <x:v>0</x:v>
      </x:c>
      <x:c r="O47" s="25" t="str">
        <x:f>IF(M47="","",M47-N47)</x:f>
      </x:c>
      <x:c r="P47" s="26" t="str">
        <x:f>IF(M47=0,"",O47/M47)</x:f>
      </x:c>
    </x:row>
    <x:row r="48">
      <x:c r="A48" s="24"/>
      <x:c r="B48" s="24"/>
      <x:c r="C48" s="25"/>
      <x:c r="D48" s="24"/>
      <x:c r="E48" s="25"/>
      <x:c r="F48" s="25"/>
      <x:c r="G48" s="25"/>
      <x:c r="H48" s="25"/>
      <x:c r="I48" s="25"/>
      <x:c r="J48" s="25"/>
      <x:c r="K48" s="25"/>
      <x:c r="L48" s="25"/>
      <x:c r="M48" s="25"/>
      <x:c r="N48" s="25" t="n">
        <x:f>SUM(C48,E48:L48)</x:f>
        <x:v>0</x:v>
      </x:c>
      <x:c r="O48" s="25" t="str">
        <x:f>IF(M48="","",M48-N48)</x:f>
      </x:c>
      <x:c r="P48" s="26" t="str">
        <x:f>IF(M48=0,"",O48/M48)</x:f>
      </x:c>
    </x:row>
    <x:row r="49">
      <x:c r="A49" s="24"/>
      <x:c r="B49" s="24"/>
      <x:c r="C49" s="25"/>
      <x:c r="D49" s="24"/>
      <x:c r="E49" s="25"/>
      <x:c r="F49" s="25"/>
      <x:c r="G49" s="25"/>
      <x:c r="H49" s="25"/>
      <x:c r="I49" s="25"/>
      <x:c r="J49" s="25"/>
      <x:c r="K49" s="25"/>
      <x:c r="L49" s="25"/>
      <x:c r="M49" s="25"/>
      <x:c r="N49" s="25" t="n">
        <x:f>SUM(C49,E49:L49)</x:f>
        <x:v>0</x:v>
      </x:c>
      <x:c r="O49" s="25" t="str">
        <x:f>IF(M49="","",M49-N49)</x:f>
      </x:c>
      <x:c r="P49" s="26" t="str">
        <x:f>IF(M49=0,"",O49/M49)</x:f>
      </x:c>
    </x:row>
    <x:row r="50">
      <x:c r="A50" s="24"/>
      <x:c r="B50" s="24"/>
      <x:c r="C50" s="25"/>
      <x:c r="D50" s="24"/>
      <x:c r="E50" s="25"/>
      <x:c r="F50" s="25"/>
      <x:c r="G50" s="25"/>
      <x:c r="H50" s="25"/>
      <x:c r="I50" s="25"/>
      <x:c r="J50" s="25"/>
      <x:c r="K50" s="25"/>
      <x:c r="L50" s="25"/>
      <x:c r="M50" s="25"/>
      <x:c r="N50" s="25" t="n">
        <x:f>SUM(C50,E50:L50)</x:f>
        <x:v>0</x:v>
      </x:c>
      <x:c r="O50" s="25" t="str">
        <x:f>IF(M50="","",M50-N50)</x:f>
      </x:c>
      <x:c r="P50" s="26" t="str">
        <x:f>IF(M50=0,"",O50/M50)</x:f>
      </x:c>
    </x:row>
    <x:row r="51">
      <x:c r="A51" s="24"/>
      <x:c r="B51" s="24"/>
      <x:c r="C51" s="25"/>
      <x:c r="D51" s="24"/>
      <x:c r="E51" s="25"/>
      <x:c r="F51" s="25"/>
      <x:c r="G51" s="25"/>
      <x:c r="H51" s="25"/>
      <x:c r="I51" s="25"/>
      <x:c r="J51" s="25"/>
      <x:c r="K51" s="25"/>
      <x:c r="L51" s="25"/>
      <x:c r="M51" s="25"/>
      <x:c r="N51" s="25" t="n">
        <x:f>SUM(C51,E51:L51)</x:f>
        <x:v>0</x:v>
      </x:c>
      <x:c r="O51" s="25" t="str">
        <x:f>IF(M51="","",M51-N51)</x:f>
      </x:c>
      <x:c r="P51" s="26" t="str">
        <x:f>IF(M51=0,"",O51/M51)</x:f>
      </x:c>
    </x:row>
    <x:row r="52">
      <x:c r="A52" s="24"/>
      <x:c r="B52" s="24"/>
      <x:c r="C52" s="25"/>
      <x:c r="D52" s="24"/>
      <x:c r="E52" s="25"/>
      <x:c r="F52" s="25"/>
      <x:c r="G52" s="25"/>
      <x:c r="H52" s="25"/>
      <x:c r="I52" s="25"/>
      <x:c r="J52" s="25"/>
      <x:c r="K52" s="25"/>
      <x:c r="L52" s="25"/>
      <x:c r="M52" s="25"/>
      <x:c r="N52" s="25" t="n">
        <x:f>SUM(C52,E52:L52)</x:f>
        <x:v>0</x:v>
      </x:c>
      <x:c r="O52" s="25" t="str">
        <x:f>IF(M52="","",M52-N52)</x:f>
      </x:c>
      <x:c r="P52" s="26" t="str">
        <x:f>IF(M52=0,"",O52/M52)</x:f>
      </x:c>
    </x:row>
    <x:row r="53">
      <x:c r="A53" s="24"/>
      <x:c r="B53" s="24"/>
      <x:c r="C53" s="25"/>
      <x:c r="D53" s="24"/>
      <x:c r="E53" s="25"/>
      <x:c r="F53" s="25"/>
      <x:c r="G53" s="25"/>
      <x:c r="H53" s="25"/>
      <x:c r="I53" s="25"/>
      <x:c r="J53" s="25"/>
      <x:c r="K53" s="25"/>
      <x:c r="L53" s="25"/>
      <x:c r="M53" s="25"/>
      <x:c r="N53" s="25" t="n">
        <x:f>SUM(C53,E53:L53)</x:f>
        <x:v>0</x:v>
      </x:c>
      <x:c r="O53" s="25" t="str">
        <x:f>IF(M53="","",M53-N53)</x:f>
      </x:c>
      <x:c r="P53" s="26" t="str">
        <x:f>IF(M53=0,"",O53/M53)</x:f>
      </x:c>
    </x:row>
    <x:row r="54">
      <x:c r="A54" s="24"/>
      <x:c r="B54" s="24"/>
      <x:c r="C54" s="25"/>
      <x:c r="D54" s="24"/>
      <x:c r="E54" s="25"/>
      <x:c r="F54" s="25"/>
      <x:c r="G54" s="25"/>
      <x:c r="H54" s="25"/>
      <x:c r="I54" s="25"/>
      <x:c r="J54" s="25"/>
      <x:c r="K54" s="25"/>
      <x:c r="L54" s="25"/>
      <x:c r="M54" s="25"/>
      <x:c r="N54" s="25" t="n">
        <x:f>SUM(C54,E54:L54)</x:f>
        <x:v>0</x:v>
      </x:c>
      <x:c r="O54" s="25" t="str">
        <x:f>IF(M54="","",M54-N54)</x:f>
      </x:c>
      <x:c r="P54" s="26" t="str">
        <x:f>IF(M54=0,"",O54/M54)</x:f>
      </x:c>
    </x:row>
    <x:row r="55">
      <x:c r="A55" s="24"/>
      <x:c r="B55" s="24"/>
      <x:c r="C55" s="25"/>
      <x:c r="D55" s="24"/>
      <x:c r="E55" s="25"/>
      <x:c r="F55" s="25"/>
      <x:c r="G55" s="25"/>
      <x:c r="H55" s="25"/>
      <x:c r="I55" s="25"/>
      <x:c r="J55" s="25"/>
      <x:c r="K55" s="25"/>
      <x:c r="L55" s="25"/>
      <x:c r="M55" s="25"/>
      <x:c r="N55" s="25" t="n">
        <x:f>SUM(C55,E55:L55)</x:f>
        <x:v>0</x:v>
      </x:c>
      <x:c r="O55" s="25" t="str">
        <x:f>IF(M55="","",M55-N55)</x:f>
      </x:c>
      <x:c r="P55" s="26" t="str">
        <x:f>IF(M55=0,"",O55/M55)</x:f>
      </x:c>
    </x:row>
    <x:row r="56">
      <x:c r="A56" s="24"/>
      <x:c r="B56" s="24"/>
      <x:c r="C56" s="25"/>
      <x:c r="D56" s="24"/>
      <x:c r="E56" s="25"/>
      <x:c r="F56" s="25"/>
      <x:c r="G56" s="25"/>
      <x:c r="H56" s="25"/>
      <x:c r="I56" s="25"/>
      <x:c r="J56" s="25"/>
      <x:c r="K56" s="25"/>
      <x:c r="L56" s="25"/>
      <x:c r="M56" s="25"/>
      <x:c r="N56" s="25" t="n">
        <x:f>SUM(C56,E56:L56)</x:f>
        <x:v>0</x:v>
      </x:c>
      <x:c r="O56" s="25" t="str">
        <x:f>IF(M56="","",M56-N56)</x:f>
      </x:c>
      <x:c r="P56" s="26" t="str">
        <x:f>IF(M56=0,"",O56/M56)</x:f>
      </x:c>
    </x:row>
    <x:row r="57">
      <x:c r="A57" s="24"/>
      <x:c r="B57" s="24"/>
      <x:c r="C57" s="25"/>
      <x:c r="D57" s="24"/>
      <x:c r="E57" s="25"/>
      <x:c r="F57" s="25"/>
      <x:c r="G57" s="25"/>
      <x:c r="H57" s="25"/>
      <x:c r="I57" s="25"/>
      <x:c r="J57" s="25"/>
      <x:c r="K57" s="25"/>
      <x:c r="L57" s="25"/>
      <x:c r="M57" s="25"/>
      <x:c r="N57" s="25" t="n">
        <x:f>SUM(C57,E57:L57)</x:f>
        <x:v>0</x:v>
      </x:c>
      <x:c r="O57" s="25" t="str">
        <x:f>IF(M57="","",M57-N57)</x:f>
      </x:c>
      <x:c r="P57" s="26" t="str">
        <x:f>IF(M57=0,"",O57/M57)</x:f>
      </x:c>
    </x:row>
    <x:row r="58">
      <x:c r="A58" s="24"/>
      <x:c r="B58" s="24"/>
      <x:c r="C58" s="25"/>
      <x:c r="D58" s="24"/>
      <x:c r="E58" s="25"/>
      <x:c r="F58" s="25"/>
      <x:c r="G58" s="25"/>
      <x:c r="H58" s="25"/>
      <x:c r="I58" s="25"/>
      <x:c r="J58" s="25"/>
      <x:c r="K58" s="25"/>
      <x:c r="L58" s="25"/>
      <x:c r="M58" s="25"/>
      <x:c r="N58" s="25" t="n">
        <x:f>SUM(C58,E58:L58)</x:f>
        <x:v>0</x:v>
      </x:c>
      <x:c r="O58" s="25" t="str">
        <x:f>IF(M58="","",M58-N58)</x:f>
      </x:c>
      <x:c r="P58" s="26" t="str">
        <x:f>IF(M58=0,"",O58/M58)</x:f>
      </x:c>
    </x:row>
    <x:row r="59">
      <x:c r="A59" s="24"/>
      <x:c r="B59" s="24"/>
      <x:c r="C59" s="25"/>
      <x:c r="D59" s="24"/>
      <x:c r="E59" s="25"/>
      <x:c r="F59" s="25"/>
      <x:c r="G59" s="25"/>
      <x:c r="H59" s="25"/>
      <x:c r="I59" s="25"/>
      <x:c r="J59" s="25"/>
      <x:c r="K59" s="25"/>
      <x:c r="L59" s="25"/>
      <x:c r="M59" s="25"/>
      <x:c r="N59" s="25" t="n">
        <x:f>SUM(C59,E59:L59)</x:f>
        <x:v>0</x:v>
      </x:c>
      <x:c r="O59" s="25" t="str">
        <x:f>IF(M59="","",M59-N59)</x:f>
      </x:c>
      <x:c r="P59" s="26" t="str">
        <x:f>IF(M59=0,"",O59/M59)</x:f>
      </x:c>
    </x:row>
    <x:row r="60">
      <x:c r="A60" s="24"/>
      <x:c r="B60" s="24"/>
      <x:c r="C60" s="25"/>
      <x:c r="D60" s="24"/>
      <x:c r="E60" s="25"/>
      <x:c r="F60" s="25"/>
      <x:c r="G60" s="25"/>
      <x:c r="H60" s="25"/>
      <x:c r="I60" s="25"/>
      <x:c r="J60" s="25"/>
      <x:c r="K60" s="25"/>
      <x:c r="L60" s="25"/>
      <x:c r="M60" s="25"/>
      <x:c r="N60" s="25" t="n">
        <x:f>SUM(C60,E60:L60)</x:f>
        <x:v>0</x:v>
      </x:c>
      <x:c r="O60" s="25" t="str">
        <x:f>IF(M60="","",M60-N60)</x:f>
      </x:c>
      <x:c r="P60" s="26" t="str">
        <x:f>IF(M60=0,"",O60/M60)</x:f>
      </x:c>
    </x:row>
    <x:row r="61">
      <x:c r="A61" s="24"/>
      <x:c r="B61" s="24"/>
      <x:c r="C61" s="25"/>
      <x:c r="D61" s="24"/>
      <x:c r="E61" s="25"/>
      <x:c r="F61" s="25"/>
      <x:c r="G61" s="25"/>
      <x:c r="H61" s="25"/>
      <x:c r="I61" s="25"/>
      <x:c r="J61" s="25"/>
      <x:c r="K61" s="25"/>
      <x:c r="L61" s="25"/>
      <x:c r="M61" s="25"/>
      <x:c r="N61" s="25" t="n">
        <x:f>SUM(C61,E61:L61)</x:f>
        <x:v>0</x:v>
      </x:c>
      <x:c r="O61" s="25" t="str">
        <x:f>IF(M61="","",M61-N61)</x:f>
      </x:c>
      <x:c r="P61" s="26" t="str">
        <x:f>IF(M61=0,"",O61/M61)</x:f>
      </x:c>
    </x:row>
    <x:row r="62">
      <x:c r="A62" s="24"/>
      <x:c r="B62" s="24"/>
      <x:c r="C62" s="25"/>
      <x:c r="D62" s="24"/>
      <x:c r="E62" s="25"/>
      <x:c r="F62" s="25"/>
      <x:c r="G62" s="25"/>
      <x:c r="H62" s="25"/>
      <x:c r="I62" s="25"/>
      <x:c r="J62" s="25"/>
      <x:c r="K62" s="25"/>
      <x:c r="L62" s="25"/>
      <x:c r="M62" s="25"/>
      <x:c r="N62" s="25" t="n">
        <x:f>SUM(C62,E62:L62)</x:f>
        <x:v>0</x:v>
      </x:c>
      <x:c r="O62" s="25" t="str">
        <x:f>IF(M62="","",M62-N62)</x:f>
      </x:c>
      <x:c r="P62" s="26" t="str">
        <x:f>IF(M62=0,"",O62/M62)</x:f>
      </x:c>
    </x:row>
    <x:row r="63">
      <x:c r="A63" s="24"/>
      <x:c r="B63" s="24"/>
      <x:c r="C63" s="25"/>
      <x:c r="D63" s="24"/>
      <x:c r="E63" s="25"/>
      <x:c r="F63" s="25"/>
      <x:c r="G63" s="25"/>
      <x:c r="H63" s="25"/>
      <x:c r="I63" s="25"/>
      <x:c r="J63" s="25"/>
      <x:c r="K63" s="25"/>
      <x:c r="L63" s="25"/>
      <x:c r="M63" s="25"/>
      <x:c r="N63" s="25" t="n">
        <x:f>SUM(C63,E63:L63)</x:f>
        <x:v>0</x:v>
      </x:c>
      <x:c r="O63" s="25" t="str">
        <x:f>IF(M63="","",M63-N63)</x:f>
      </x:c>
      <x:c r="P63" s="26" t="str">
        <x:f>IF(M63=0,"",O63/M63)</x:f>
      </x:c>
    </x:row>
    <x:row r="64">
      <x:c r="A64" s="24"/>
      <x:c r="B64" s="24"/>
      <x:c r="C64" s="25"/>
      <x:c r="D64" s="24"/>
      <x:c r="E64" s="25"/>
      <x:c r="F64" s="25"/>
      <x:c r="G64" s="25"/>
      <x:c r="H64" s="25"/>
      <x:c r="I64" s="25"/>
      <x:c r="J64" s="25"/>
      <x:c r="K64" s="25"/>
      <x:c r="L64" s="25"/>
      <x:c r="M64" s="25"/>
      <x:c r="N64" s="25" t="n">
        <x:f>SUM(C64,E64:L64)</x:f>
        <x:v>0</x:v>
      </x:c>
      <x:c r="O64" s="25" t="str">
        <x:f>IF(M64="","",M64-N64)</x:f>
      </x:c>
      <x:c r="P64" s="26" t="str">
        <x:f>IF(M64=0,"",O64/M64)</x:f>
      </x:c>
    </x:row>
    <x:row r="65">
      <x:c r="A65" s="24"/>
      <x:c r="B65" s="24"/>
      <x:c r="C65" s="25"/>
      <x:c r="D65" s="24"/>
      <x:c r="E65" s="25"/>
      <x:c r="F65" s="25"/>
      <x:c r="G65" s="25"/>
      <x:c r="H65" s="25"/>
      <x:c r="I65" s="25"/>
      <x:c r="J65" s="25"/>
      <x:c r="K65" s="25"/>
      <x:c r="L65" s="25"/>
      <x:c r="M65" s="25"/>
      <x:c r="N65" s="25" t="n">
        <x:f>SUM(C65,E65:L65)</x:f>
        <x:v>0</x:v>
      </x:c>
      <x:c r="O65" s="25" t="str">
        <x:f>IF(M65="","",M65-N65)</x:f>
      </x:c>
      <x:c r="P65" s="26" t="str">
        <x:f>IF(M65=0,"",O65/M65)</x:f>
      </x:c>
    </x:row>
    <x:row r="66">
      <x:c r="A66" s="24"/>
      <x:c r="B66" s="24"/>
      <x:c r="C66" s="25"/>
      <x:c r="D66" s="24"/>
      <x:c r="E66" s="25"/>
      <x:c r="F66" s="25"/>
      <x:c r="G66" s="25"/>
      <x:c r="H66" s="25"/>
      <x:c r="I66" s="25"/>
      <x:c r="J66" s="25"/>
      <x:c r="K66" s="25"/>
      <x:c r="L66" s="25"/>
      <x:c r="M66" s="25"/>
      <x:c r="N66" s="25" t="n">
        <x:f>SUM(C66,E66:L66)</x:f>
        <x:v>0</x:v>
      </x:c>
      <x:c r="O66" s="25" t="str">
        <x:f>IF(M66="","",M66-N66)</x:f>
      </x:c>
      <x:c r="P66" s="26" t="str">
        <x:f>IF(M66=0,"",O66/M66)</x:f>
      </x:c>
    </x:row>
    <x:row r="67">
      <x:c r="A67" s="24"/>
      <x:c r="B67" s="24"/>
      <x:c r="C67" s="25"/>
      <x:c r="D67" s="24"/>
      <x:c r="E67" s="25"/>
      <x:c r="F67" s="25"/>
      <x:c r="G67" s="25"/>
      <x:c r="H67" s="25"/>
      <x:c r="I67" s="25"/>
      <x:c r="J67" s="25"/>
      <x:c r="K67" s="25"/>
      <x:c r="L67" s="25"/>
      <x:c r="M67" s="25"/>
      <x:c r="N67" s="25" t="n">
        <x:f>SUM(C67,E67:L67)</x:f>
        <x:v>0</x:v>
      </x:c>
      <x:c r="O67" s="25" t="str">
        <x:f>IF(M67="","",M67-N67)</x:f>
      </x:c>
      <x:c r="P67" s="26" t="str">
        <x:f>IF(M67=0,"",O67/M67)</x:f>
      </x:c>
    </x:row>
    <x:row r="68">
      <x:c r="A68" s="24"/>
      <x:c r="B68" s="24"/>
      <x:c r="C68" s="25"/>
      <x:c r="D68" s="24"/>
      <x:c r="E68" s="25"/>
      <x:c r="F68" s="25"/>
      <x:c r="G68" s="25"/>
      <x:c r="H68" s="25"/>
      <x:c r="I68" s="25"/>
      <x:c r="J68" s="25"/>
      <x:c r="K68" s="25"/>
      <x:c r="L68" s="25"/>
      <x:c r="M68" s="25"/>
      <x:c r="N68" s="25" t="n">
        <x:f>SUM(C68,E68:L68)</x:f>
        <x:v>0</x:v>
      </x:c>
      <x:c r="O68" s="25" t="str">
        <x:f>IF(M68="","",M68-N68)</x:f>
      </x:c>
      <x:c r="P68" s="26" t="str">
        <x:f>IF(M68=0,"",O68/M68)</x:f>
      </x:c>
    </x:row>
    <x:row r="69">
      <x:c r="A69" s="24"/>
      <x:c r="B69" s="24"/>
      <x:c r="C69" s="25"/>
      <x:c r="D69" s="24"/>
      <x:c r="E69" s="25"/>
      <x:c r="F69" s="25"/>
      <x:c r="G69" s="25"/>
      <x:c r="H69" s="25"/>
      <x:c r="I69" s="25"/>
      <x:c r="J69" s="25"/>
      <x:c r="K69" s="25"/>
      <x:c r="L69" s="25"/>
      <x:c r="M69" s="25"/>
      <x:c r="N69" s="25" t="n">
        <x:f>SUM(C69,E69:L69)</x:f>
        <x:v>0</x:v>
      </x:c>
      <x:c r="O69" s="25" t="str">
        <x:f>IF(M69="","",M69-N69)</x:f>
      </x:c>
      <x:c r="P69" s="26" t="str">
        <x:f>IF(M69=0,"",O69/M69)</x:f>
      </x:c>
    </x:row>
    <x:row r="70">
      <x:c r="A70" s="24"/>
      <x:c r="B70" s="24"/>
      <x:c r="C70" s="25"/>
      <x:c r="D70" s="24"/>
      <x:c r="E70" s="25"/>
      <x:c r="F70" s="25"/>
      <x:c r="G70" s="25"/>
      <x:c r="H70" s="25"/>
      <x:c r="I70" s="25"/>
      <x:c r="J70" s="25"/>
      <x:c r="K70" s="25"/>
      <x:c r="L70" s="25"/>
      <x:c r="M70" s="25"/>
      <x:c r="N70" s="25" t="n">
        <x:f>SUM(C70,E70:L70)</x:f>
        <x:v>0</x:v>
      </x:c>
      <x:c r="O70" s="25" t="str">
        <x:f>IF(M70="","",M70-N70)</x:f>
      </x:c>
      <x:c r="P70" s="26" t="str">
        <x:f>IF(M70=0,"",O70/M70)</x:f>
      </x:c>
    </x:row>
    <x:row r="71">
      <x:c r="A71" s="24"/>
      <x:c r="B71" s="24"/>
      <x:c r="C71" s="25"/>
      <x:c r="D71" s="24"/>
      <x:c r="E71" s="25"/>
      <x:c r="F71" s="25"/>
      <x:c r="G71" s="25"/>
      <x:c r="H71" s="25"/>
      <x:c r="I71" s="25"/>
      <x:c r="J71" s="25"/>
      <x:c r="K71" s="25"/>
      <x:c r="L71" s="25"/>
      <x:c r="M71" s="25"/>
      <x:c r="N71" s="25" t="n">
        <x:f>SUM(C71,E71:L71)</x:f>
        <x:v>0</x:v>
      </x:c>
      <x:c r="O71" s="25" t="str">
        <x:f>IF(M71="","",M71-N71)</x:f>
      </x:c>
      <x:c r="P71" s="26" t="str">
        <x:f>IF(M71=0,"",O71/M71)</x:f>
      </x:c>
    </x:row>
    <x:row r="72">
      <x:c r="A72" s="24"/>
      <x:c r="B72" s="24"/>
      <x:c r="C72" s="25"/>
      <x:c r="D72" s="24"/>
      <x:c r="E72" s="25"/>
      <x:c r="F72" s="25"/>
      <x:c r="G72" s="25"/>
      <x:c r="H72" s="25"/>
      <x:c r="I72" s="25"/>
      <x:c r="J72" s="25"/>
      <x:c r="K72" s="25"/>
      <x:c r="L72" s="25"/>
      <x:c r="M72" s="25"/>
      <x:c r="N72" s="25" t="n">
        <x:f>SUM(C72,E72:L72)</x:f>
        <x:v>0</x:v>
      </x:c>
      <x:c r="O72" s="25" t="str">
        <x:f>IF(M72="","",M72-N72)</x:f>
      </x:c>
      <x:c r="P72" s="26" t="str">
        <x:f>IF(M72=0,"",O72/M72)</x:f>
      </x:c>
    </x:row>
    <x:row r="73">
      <x:c r="A73" s="24"/>
      <x:c r="B73" s="24"/>
      <x:c r="C73" s="25"/>
      <x:c r="D73" s="24"/>
      <x:c r="E73" s="25"/>
      <x:c r="F73" s="25"/>
      <x:c r="G73" s="25"/>
      <x:c r="H73" s="25"/>
      <x:c r="I73" s="25"/>
      <x:c r="J73" s="25"/>
      <x:c r="K73" s="25"/>
      <x:c r="L73" s="25"/>
      <x:c r="M73" s="25"/>
      <x:c r="N73" s="25" t="n">
        <x:f>SUM(C73,E73:L73)</x:f>
        <x:v>0</x:v>
      </x:c>
      <x:c r="O73" s="25" t="str">
        <x:f>IF(M73="","",M73-N73)</x:f>
      </x:c>
      <x:c r="P73" s="26" t="str">
        <x:f>IF(M73=0,"",O73/M73)</x:f>
      </x:c>
    </x:row>
    <x:row r="74">
      <x:c r="A74" s="24"/>
      <x:c r="B74" s="24"/>
      <x:c r="C74" s="25"/>
      <x:c r="D74" s="24"/>
      <x:c r="E74" s="25"/>
      <x:c r="F74" s="25"/>
      <x:c r="G74" s="25"/>
      <x:c r="H74" s="25"/>
      <x:c r="I74" s="25"/>
      <x:c r="J74" s="25"/>
      <x:c r="K74" s="25"/>
      <x:c r="L74" s="25"/>
      <x:c r="M74" s="25"/>
      <x:c r="N74" s="25" t="n">
        <x:f>SUM(C74,E74:L74)</x:f>
        <x:v>0</x:v>
      </x:c>
      <x:c r="O74" s="25" t="str">
        <x:f>IF(M74="","",M74-N74)</x:f>
      </x:c>
      <x:c r="P74" s="26" t="str">
        <x:f>IF(M74=0,"",O74/M74)</x:f>
      </x:c>
    </x:row>
    <x:row r="75">
      <x:c r="A75" s="24"/>
      <x:c r="B75" s="24"/>
      <x:c r="C75" s="25"/>
      <x:c r="D75" s="24"/>
      <x:c r="E75" s="25"/>
      <x:c r="F75" s="25"/>
      <x:c r="G75" s="25"/>
      <x:c r="H75" s="25"/>
      <x:c r="I75" s="25"/>
      <x:c r="J75" s="25"/>
      <x:c r="K75" s="25"/>
      <x:c r="L75" s="25"/>
      <x:c r="M75" s="25"/>
      <x:c r="N75" s="25" t="n">
        <x:f>SUM(C75,E75:L75)</x:f>
        <x:v>0</x:v>
      </x:c>
      <x:c r="O75" s="25" t="str">
        <x:f>IF(M75="","",M75-N75)</x:f>
      </x:c>
      <x:c r="P75" s="26" t="str">
        <x:f>IF(M75=0,"",O75/M75)</x:f>
      </x:c>
    </x:row>
    <x:row r="76">
      <x:c r="A76" s="24"/>
      <x:c r="B76" s="24"/>
      <x:c r="C76" s="25"/>
      <x:c r="D76" s="24"/>
      <x:c r="E76" s="25"/>
      <x:c r="F76" s="25"/>
      <x:c r="G76" s="25"/>
      <x:c r="H76" s="25"/>
      <x:c r="I76" s="25"/>
      <x:c r="J76" s="25"/>
      <x:c r="K76" s="25"/>
      <x:c r="L76" s="25"/>
      <x:c r="M76" s="25"/>
      <x:c r="N76" s="25" t="n">
        <x:f>SUM(C76,E76:L76)</x:f>
        <x:v>0</x:v>
      </x:c>
      <x:c r="O76" s="25" t="str">
        <x:f>IF(M76="","",M76-N76)</x:f>
      </x:c>
      <x:c r="P76" s="26" t="str">
        <x:f>IF(M76=0,"",O76/M76)</x:f>
      </x:c>
    </x:row>
    <x:row r="77">
      <x:c r="A77" s="24"/>
      <x:c r="B77" s="24"/>
      <x:c r="C77" s="25"/>
      <x:c r="D77" s="24"/>
      <x:c r="E77" s="25"/>
      <x:c r="F77" s="25"/>
      <x:c r="G77" s="25"/>
      <x:c r="H77" s="25"/>
      <x:c r="I77" s="25"/>
      <x:c r="J77" s="25"/>
      <x:c r="K77" s="25"/>
      <x:c r="L77" s="25"/>
      <x:c r="M77" s="25"/>
      <x:c r="N77" s="25" t="n">
        <x:f>SUM(C77,E77:L77)</x:f>
        <x:v>0</x:v>
      </x:c>
      <x:c r="O77" s="25" t="str">
        <x:f>IF(M77="","",M77-N77)</x:f>
      </x:c>
      <x:c r="P77" s="26" t="str">
        <x:f>IF(M77=0,"",O77/M77)</x:f>
      </x:c>
    </x:row>
    <x:row r="78">
      <x:c r="A78" s="24"/>
      <x:c r="B78" s="24"/>
      <x:c r="C78" s="25"/>
      <x:c r="D78" s="24"/>
      <x:c r="E78" s="25"/>
      <x:c r="F78" s="25"/>
      <x:c r="G78" s="25"/>
      <x:c r="H78" s="25"/>
      <x:c r="I78" s="25"/>
      <x:c r="J78" s="25"/>
      <x:c r="K78" s="25"/>
      <x:c r="L78" s="25"/>
      <x:c r="M78" s="25"/>
      <x:c r="N78" s="25" t="n">
        <x:f>SUM(C78,E78:L78)</x:f>
        <x:v>0</x:v>
      </x:c>
      <x:c r="O78" s="25" t="str">
        <x:f>IF(M78="","",M78-N78)</x:f>
      </x:c>
      <x:c r="P78" s="26" t="str">
        <x:f>IF(M78=0,"",O78/M78)</x:f>
      </x:c>
    </x:row>
    <x:row r="79">
      <x:c r="A79" s="24"/>
      <x:c r="B79" s="24"/>
      <x:c r="C79" s="25"/>
      <x:c r="D79" s="24"/>
      <x:c r="E79" s="25"/>
      <x:c r="F79" s="25"/>
      <x:c r="G79" s="25"/>
      <x:c r="H79" s="25"/>
      <x:c r="I79" s="25"/>
      <x:c r="J79" s="25"/>
      <x:c r="K79" s="25"/>
      <x:c r="L79" s="25"/>
      <x:c r="M79" s="25"/>
      <x:c r="N79" s="25" t="n">
        <x:f>SUM(C79,E79:L79)</x:f>
        <x:v>0</x:v>
      </x:c>
      <x:c r="O79" s="25" t="str">
        <x:f>IF(M79="","",M79-N79)</x:f>
      </x:c>
      <x:c r="P79" s="26" t="str">
        <x:f>IF(M79=0,"",O79/M79)</x:f>
      </x:c>
    </x:row>
    <x:row r="80">
      <x:c r="A80" s="24"/>
      <x:c r="B80" s="24"/>
      <x:c r="C80" s="25"/>
      <x:c r="D80" s="24"/>
      <x:c r="E80" s="25"/>
      <x:c r="F80" s="25"/>
      <x:c r="G80" s="25"/>
      <x:c r="H80" s="25"/>
      <x:c r="I80" s="25"/>
      <x:c r="J80" s="25"/>
      <x:c r="K80" s="25"/>
      <x:c r="L80" s="25"/>
      <x:c r="M80" s="25"/>
      <x:c r="N80" s="25" t="n">
        <x:f>SUM(C80,E80:L80)</x:f>
        <x:v>0</x:v>
      </x:c>
      <x:c r="O80" s="25" t="str">
        <x:f>IF(M80="","",M80-N80)</x:f>
      </x:c>
      <x:c r="P80" s="26" t="str">
        <x:f>IF(M80=0,"",O80/M80)</x:f>
      </x:c>
    </x:row>
    <x:row r="81">
      <x:c r="A81" s="24"/>
      <x:c r="B81" s="24"/>
      <x:c r="C81" s="25"/>
      <x:c r="D81" s="24"/>
      <x:c r="E81" s="25"/>
      <x:c r="F81" s="25"/>
      <x:c r="G81" s="25"/>
      <x:c r="H81" s="25"/>
      <x:c r="I81" s="25"/>
      <x:c r="J81" s="25"/>
      <x:c r="K81" s="25"/>
      <x:c r="L81" s="25"/>
      <x:c r="M81" s="25"/>
      <x:c r="N81" s="25" t="n">
        <x:f>SUM(C81,E81:L81)</x:f>
        <x:v>0</x:v>
      </x:c>
      <x:c r="O81" s="25" t="str">
        <x:f>IF(M81="","",M81-N81)</x:f>
      </x:c>
      <x:c r="P81" s="26" t="str">
        <x:f>IF(M81=0,"",O81/M81)</x:f>
      </x:c>
    </x:row>
    <x:row r="82">
      <x:c r="A82" s="24"/>
      <x:c r="B82" s="24"/>
      <x:c r="C82" s="25"/>
      <x:c r="D82" s="24"/>
      <x:c r="E82" s="25"/>
      <x:c r="F82" s="25"/>
      <x:c r="G82" s="25"/>
      <x:c r="H82" s="25"/>
      <x:c r="I82" s="25"/>
      <x:c r="J82" s="25"/>
      <x:c r="K82" s="25"/>
      <x:c r="L82" s="25"/>
      <x:c r="M82" s="25"/>
      <x:c r="N82" s="25" t="n">
        <x:f>SUM(C82,E82:L82)</x:f>
        <x:v>0</x:v>
      </x:c>
      <x:c r="O82" s="25" t="str">
        <x:f>IF(M82="","",M82-N82)</x:f>
      </x:c>
      <x:c r="P82" s="26" t="str">
        <x:f>IF(M82=0,"",O82/M82)</x:f>
      </x:c>
    </x:row>
    <x:row r="83">
      <x:c r="A83" s="24"/>
      <x:c r="B83" s="24"/>
      <x:c r="C83" s="25"/>
      <x:c r="D83" s="24"/>
      <x:c r="E83" s="25"/>
      <x:c r="F83" s="25"/>
      <x:c r="G83" s="25"/>
      <x:c r="H83" s="25"/>
      <x:c r="I83" s="25"/>
      <x:c r="J83" s="25"/>
      <x:c r="K83" s="25"/>
      <x:c r="L83" s="25"/>
      <x:c r="M83" s="25"/>
      <x:c r="N83" s="25" t="n">
        <x:f>SUM(C83,E83:L83)</x:f>
        <x:v>0</x:v>
      </x:c>
      <x:c r="O83" s="25" t="str">
        <x:f>IF(M83="","",M83-N83)</x:f>
      </x:c>
      <x:c r="P83" s="26" t="str">
        <x:f>IF(M83=0,"",O83/M83)</x:f>
      </x:c>
    </x:row>
    <x:row r="84">
      <x:c r="A84" s="24"/>
      <x:c r="B84" s="24"/>
      <x:c r="C84" s="25"/>
      <x:c r="D84" s="24"/>
      <x:c r="E84" s="25"/>
      <x:c r="F84" s="25"/>
      <x:c r="G84" s="25"/>
      <x:c r="H84" s="25"/>
      <x:c r="I84" s="25"/>
      <x:c r="J84" s="25"/>
      <x:c r="K84" s="25"/>
      <x:c r="L84" s="25"/>
      <x:c r="M84" s="25"/>
      <x:c r="N84" s="25" t="n">
        <x:f>SUM(C84,E84:L84)</x:f>
        <x:v>0</x:v>
      </x:c>
      <x:c r="O84" s="25" t="str">
        <x:f>IF(M84="","",M84-N84)</x:f>
      </x:c>
      <x:c r="P84" s="26" t="str">
        <x:f>IF(M84=0,"",O84/M84)</x:f>
      </x:c>
    </x:row>
    <x:row r="85">
      <x:c r="A85" s="24"/>
      <x:c r="B85" s="24"/>
      <x:c r="C85" s="25"/>
      <x:c r="D85" s="24"/>
      <x:c r="E85" s="25"/>
      <x:c r="F85" s="25"/>
      <x:c r="G85" s="25"/>
      <x:c r="H85" s="25"/>
      <x:c r="I85" s="25"/>
      <x:c r="J85" s="25"/>
      <x:c r="K85" s="25"/>
      <x:c r="L85" s="25"/>
      <x:c r="M85" s="25"/>
      <x:c r="N85" s="25" t="n">
        <x:f>SUM(C85,E85:L85)</x:f>
        <x:v>0</x:v>
      </x:c>
      <x:c r="O85" s="25" t="str">
        <x:f>IF(M85="","",M85-N85)</x:f>
      </x:c>
      <x:c r="P85" s="26" t="str">
        <x:f>IF(M85=0,"",O85/M85)</x:f>
      </x:c>
    </x:row>
    <x:row r="86">
      <x:c r="A86" s="24"/>
      <x:c r="B86" s="24"/>
      <x:c r="C86" s="25"/>
      <x:c r="D86" s="24"/>
      <x:c r="E86" s="25"/>
      <x:c r="F86" s="25"/>
      <x:c r="G86" s="25"/>
      <x:c r="H86" s="25"/>
      <x:c r="I86" s="25"/>
      <x:c r="J86" s="25"/>
      <x:c r="K86" s="25"/>
      <x:c r="L86" s="25"/>
      <x:c r="M86" s="25"/>
      <x:c r="N86" s="25" t="n">
        <x:f>SUM(C86,E86:L86)</x:f>
        <x:v>0</x:v>
      </x:c>
      <x:c r="O86" s="25" t="str">
        <x:f>IF(M86="","",M86-N86)</x:f>
      </x:c>
      <x:c r="P86" s="26" t="str">
        <x:f>IF(M86=0,"",O86/M86)</x:f>
      </x:c>
    </x:row>
    <x:row r="87">
      <x:c r="A87" s="24"/>
      <x:c r="B87" s="24"/>
      <x:c r="C87" s="25"/>
      <x:c r="D87" s="24"/>
      <x:c r="E87" s="25"/>
      <x:c r="F87" s="25"/>
      <x:c r="G87" s="25"/>
      <x:c r="H87" s="25"/>
      <x:c r="I87" s="25"/>
      <x:c r="J87" s="25"/>
      <x:c r="K87" s="25"/>
      <x:c r="L87" s="25"/>
      <x:c r="M87" s="25"/>
      <x:c r="N87" s="25" t="n">
        <x:f>SUM(C87,E87:L87)</x:f>
        <x:v>0</x:v>
      </x:c>
      <x:c r="O87" s="25" t="str">
        <x:f>IF(M87="","",M87-N87)</x:f>
      </x:c>
      <x:c r="P87" s="26" t="str">
        <x:f>IF(M87=0,"",O87/M87)</x:f>
      </x:c>
    </x:row>
    <x:row r="88">
      <x:c r="A88" s="24"/>
      <x:c r="B88" s="24"/>
      <x:c r="C88" s="25"/>
      <x:c r="D88" s="24"/>
      <x:c r="E88" s="25"/>
      <x:c r="F88" s="25"/>
      <x:c r="G88" s="25"/>
      <x:c r="H88" s="25"/>
      <x:c r="I88" s="25"/>
      <x:c r="J88" s="25"/>
      <x:c r="K88" s="25"/>
      <x:c r="L88" s="25"/>
      <x:c r="M88" s="25"/>
      <x:c r="N88" s="25" t="n">
        <x:f>SUM(C88,E88:L88)</x:f>
        <x:v>0</x:v>
      </x:c>
      <x:c r="O88" s="25" t="str">
        <x:f>IF(M88="","",M88-N88)</x:f>
      </x:c>
      <x:c r="P88" s="26" t="str">
        <x:f>IF(M88=0,"",O88/M88)</x:f>
      </x:c>
    </x:row>
    <x:row r="89">
      <x:c r="A89" s="24"/>
      <x:c r="B89" s="24"/>
      <x:c r="C89" s="25"/>
      <x:c r="D89" s="24"/>
      <x:c r="E89" s="25"/>
      <x:c r="F89" s="25"/>
      <x:c r="G89" s="25"/>
      <x:c r="H89" s="25"/>
      <x:c r="I89" s="25"/>
      <x:c r="J89" s="25"/>
      <x:c r="K89" s="25"/>
      <x:c r="L89" s="25"/>
      <x:c r="M89" s="25"/>
      <x:c r="N89" s="25" t="n">
        <x:f>SUM(C89,E89:L89)</x:f>
        <x:v>0</x:v>
      </x:c>
      <x:c r="O89" s="25" t="str">
        <x:f>IF(M89="","",M89-N89)</x:f>
      </x:c>
      <x:c r="P89" s="26" t="str">
        <x:f>IF(M89=0,"",O89/M89)</x:f>
      </x:c>
    </x:row>
    <x:row r="90">
      <x:c r="A90" s="24"/>
      <x:c r="B90" s="24"/>
      <x:c r="C90" s="25"/>
      <x:c r="D90" s="24"/>
      <x:c r="E90" s="25"/>
      <x:c r="F90" s="25"/>
      <x:c r="G90" s="25"/>
      <x:c r="H90" s="25"/>
      <x:c r="I90" s="25"/>
      <x:c r="J90" s="25"/>
      <x:c r="K90" s="25"/>
      <x:c r="L90" s="25"/>
      <x:c r="M90" s="25"/>
      <x:c r="N90" s="25" t="n">
        <x:f>SUM(C90,E90:L90)</x:f>
        <x:v>0</x:v>
      </x:c>
      <x:c r="O90" s="25" t="str">
        <x:f>IF(M90="","",M90-N90)</x:f>
      </x:c>
      <x:c r="P90" s="26" t="str">
        <x:f>IF(M90=0,"",O90/M90)</x:f>
      </x:c>
    </x:row>
    <x:row r="91">
      <x:c r="A91" s="24"/>
      <x:c r="B91" s="24"/>
      <x:c r="C91" s="25"/>
      <x:c r="D91" s="24"/>
      <x:c r="E91" s="25"/>
      <x:c r="F91" s="25"/>
      <x:c r="G91" s="25"/>
      <x:c r="H91" s="25"/>
      <x:c r="I91" s="25"/>
      <x:c r="J91" s="25"/>
      <x:c r="K91" s="25"/>
      <x:c r="L91" s="25"/>
      <x:c r="M91" s="25"/>
      <x:c r="N91" s="25" t="n">
        <x:f>SUM(C91,E91:L91)</x:f>
        <x:v>0</x:v>
      </x:c>
      <x:c r="O91" s="25" t="str">
        <x:f>IF(M91="","",M91-N91)</x:f>
      </x:c>
      <x:c r="P91" s="26" t="str">
        <x:f>IF(M91=0,"",O91/M91)</x:f>
      </x:c>
    </x:row>
    <x:row r="92">
      <x:c r="A92" s="24"/>
      <x:c r="B92" s="24"/>
      <x:c r="C92" s="25"/>
      <x:c r="D92" s="24"/>
      <x:c r="E92" s="25"/>
      <x:c r="F92" s="25"/>
      <x:c r="G92" s="25"/>
      <x:c r="H92" s="25"/>
      <x:c r="I92" s="25"/>
      <x:c r="J92" s="25"/>
      <x:c r="K92" s="25"/>
      <x:c r="L92" s="25"/>
      <x:c r="M92" s="25"/>
      <x:c r="N92" s="25" t="n">
        <x:f>SUM(C92,E92:L92)</x:f>
        <x:v>0</x:v>
      </x:c>
      <x:c r="O92" s="25" t="str">
        <x:f>IF(M92="","",M92-N92)</x:f>
      </x:c>
      <x:c r="P92" s="26" t="str">
        <x:f>IF(M92=0,"",O92/M92)</x:f>
      </x:c>
    </x:row>
    <x:row r="93">
      <x:c r="A93" s="24"/>
      <x:c r="B93" s="24"/>
      <x:c r="C93" s="25"/>
      <x:c r="D93" s="24"/>
      <x:c r="E93" s="25"/>
      <x:c r="F93" s="25"/>
      <x:c r="G93" s="25"/>
      <x:c r="H93" s="25"/>
      <x:c r="I93" s="25"/>
      <x:c r="J93" s="25"/>
      <x:c r="K93" s="25"/>
      <x:c r="L93" s="25"/>
      <x:c r="M93" s="25"/>
      <x:c r="N93" s="25" t="n">
        <x:f>SUM(C93,E93:L93)</x:f>
        <x:v>0</x:v>
      </x:c>
      <x:c r="O93" s="25" t="str">
        <x:f>IF(M93="","",M93-N93)</x:f>
      </x:c>
      <x:c r="P93" s="26" t="str">
        <x:f>IF(M93=0,"",O93/M93)</x:f>
      </x:c>
    </x:row>
    <x:row r="94">
      <x:c r="A94" s="24"/>
      <x:c r="B94" s="24"/>
      <x:c r="C94" s="25"/>
      <x:c r="D94" s="24"/>
      <x:c r="E94" s="25"/>
      <x:c r="F94" s="25"/>
      <x:c r="G94" s="25"/>
      <x:c r="H94" s="25"/>
      <x:c r="I94" s="25"/>
      <x:c r="J94" s="25"/>
      <x:c r="K94" s="25"/>
      <x:c r="L94" s="25"/>
      <x:c r="M94" s="25"/>
      <x:c r="N94" s="25" t="n">
        <x:f>SUM(C94,E94:L94)</x:f>
        <x:v>0</x:v>
      </x:c>
      <x:c r="O94" s="25" t="str">
        <x:f>IF(M94="","",M94-N94)</x:f>
      </x:c>
      <x:c r="P94" s="26" t="str">
        <x:f>IF(M94=0,"",O94/M94)</x:f>
      </x:c>
    </x:row>
    <x:row r="95">
      <x:c r="A95" s="24"/>
      <x:c r="B95" s="24"/>
      <x:c r="C95" s="25"/>
      <x:c r="D95" s="24"/>
      <x:c r="E95" s="25"/>
      <x:c r="F95" s="25"/>
      <x:c r="G95" s="25"/>
      <x:c r="H95" s="25"/>
      <x:c r="I95" s="25"/>
      <x:c r="J95" s="25"/>
      <x:c r="K95" s="25"/>
      <x:c r="L95" s="25"/>
      <x:c r="M95" s="25"/>
      <x:c r="N95" s="25" t="n">
        <x:f>SUM(C95,E95:L95)</x:f>
        <x:v>0</x:v>
      </x:c>
      <x:c r="O95" s="25" t="str">
        <x:f>IF(M95="","",M95-N95)</x:f>
      </x:c>
      <x:c r="P95" s="26" t="str">
        <x:f>IF(M95=0,"",O95/M95)</x:f>
      </x:c>
    </x:row>
    <x:row r="96">
      <x:c r="A96" s="24"/>
      <x:c r="B96" s="24"/>
      <x:c r="C96" s="25"/>
      <x:c r="D96" s="24"/>
      <x:c r="E96" s="25"/>
      <x:c r="F96" s="25"/>
      <x:c r="G96" s="25"/>
      <x:c r="H96" s="25"/>
      <x:c r="I96" s="25"/>
      <x:c r="J96" s="25"/>
      <x:c r="K96" s="25"/>
      <x:c r="L96" s="25"/>
      <x:c r="M96" s="25"/>
      <x:c r="N96" s="25" t="n">
        <x:f>SUM(C96,E96:L96)</x:f>
        <x:v>0</x:v>
      </x:c>
      <x:c r="O96" s="25" t="str">
        <x:f>IF(M96="","",M96-N96)</x:f>
      </x:c>
      <x:c r="P96" s="26" t="str">
        <x:f>IF(M96=0,"",O96/M96)</x:f>
      </x:c>
    </x:row>
    <x:row r="97">
      <x:c r="A97" s="24"/>
      <x:c r="B97" s="24"/>
      <x:c r="C97" s="25"/>
      <x:c r="D97" s="24"/>
      <x:c r="E97" s="25"/>
      <x:c r="F97" s="25"/>
      <x:c r="G97" s="25"/>
      <x:c r="H97" s="25"/>
      <x:c r="I97" s="25"/>
      <x:c r="J97" s="25"/>
      <x:c r="K97" s="25"/>
      <x:c r="L97" s="25"/>
      <x:c r="M97" s="25"/>
      <x:c r="N97" s="25" t="n">
        <x:f>SUM(C97,E97:L97)</x:f>
        <x:v>0</x:v>
      </x:c>
      <x:c r="O97" s="25" t="str">
        <x:f>IF(M97="","",M97-N97)</x:f>
      </x:c>
      <x:c r="P97" s="26" t="str">
        <x:f>IF(M97=0,"",O97/M97)</x:f>
      </x:c>
    </x:row>
    <x:row r="98">
      <x:c r="A98" s="24"/>
      <x:c r="B98" s="24"/>
      <x:c r="C98" s="25"/>
      <x:c r="D98" s="24"/>
      <x:c r="E98" s="25"/>
      <x:c r="F98" s="25"/>
      <x:c r="G98" s="25"/>
      <x:c r="H98" s="25"/>
      <x:c r="I98" s="25"/>
      <x:c r="J98" s="25"/>
      <x:c r="K98" s="25"/>
      <x:c r="L98" s="25"/>
      <x:c r="M98" s="25"/>
      <x:c r="N98" s="25" t="n">
        <x:f>SUM(C98,E98:L98)</x:f>
        <x:v>0</x:v>
      </x:c>
      <x:c r="O98" s="25" t="str">
        <x:f>IF(M98="","",M98-N98)</x:f>
      </x:c>
      <x:c r="P98" s="26" t="str">
        <x:f>IF(M98=0,"",O98/M98)</x:f>
      </x:c>
    </x:row>
    <x:row r="99">
      <x:c r="A99" s="24"/>
      <x:c r="B99" s="24"/>
      <x:c r="C99" s="25"/>
      <x:c r="D99" s="24"/>
      <x:c r="E99" s="25"/>
      <x:c r="F99" s="25"/>
      <x:c r="G99" s="25"/>
      <x:c r="H99" s="25"/>
      <x:c r="I99" s="25"/>
      <x:c r="J99" s="25"/>
      <x:c r="K99" s="25"/>
      <x:c r="L99" s="25"/>
      <x:c r="M99" s="25"/>
      <x:c r="N99" s="25" t="n">
        <x:f>SUM(C99,E99:L99)</x:f>
        <x:v>0</x:v>
      </x:c>
      <x:c r="O99" s="25" t="str">
        <x:f>IF(M99="","",M99-N99)</x:f>
      </x:c>
      <x:c r="P99" s="26" t="str">
        <x:f>IF(M99=0,"",O99/M99)</x:f>
      </x:c>
    </x:row>
    <x:row r="100">
      <x:c r="A100" s="24"/>
      <x:c r="B100" s="24"/>
      <x:c r="C100" s="25"/>
      <x:c r="D100" s="24"/>
      <x:c r="E100" s="25"/>
      <x:c r="F100" s="25"/>
      <x:c r="G100" s="25"/>
      <x:c r="H100" s="25"/>
      <x:c r="I100" s="25"/>
      <x:c r="J100" s="25"/>
      <x:c r="K100" s="25"/>
      <x:c r="L100" s="25"/>
      <x:c r="M100" s="25"/>
      <x:c r="N100" s="25" t="n">
        <x:f>SUM(C100,E100:L100)</x:f>
        <x:v>0</x:v>
      </x:c>
      <x:c r="O100" s="25" t="str">
        <x:f>IF(M100="","",M100-N100)</x:f>
      </x:c>
      <x:c r="P100" s="26" t="str">
        <x:f>IF(M100=0,"",O100/M100)</x:f>
      </x:c>
    </x:row>
    <x:row r="101">
      <x:c r="A101" s="24"/>
      <x:c r="B101" s="24"/>
      <x:c r="C101" s="25"/>
      <x:c r="D101" s="24"/>
      <x:c r="E101" s="25"/>
      <x:c r="F101" s="25"/>
      <x:c r="G101" s="25"/>
      <x:c r="H101" s="25"/>
      <x:c r="I101" s="25"/>
      <x:c r="J101" s="25"/>
      <x:c r="K101" s="25"/>
      <x:c r="L101" s="25"/>
      <x:c r="M101" s="25"/>
      <x:c r="N101" s="25" t="n">
        <x:f>SUM(C101,E101:L101)</x:f>
        <x:v>0</x:v>
      </x:c>
      <x:c r="O101" s="25" t="str">
        <x:f>IF(M101="","",M101-N101)</x:f>
      </x:c>
      <x:c r="P101" s="26" t="str">
        <x:f>IF(M101=0,"",O101/M101)</x:f>
      </x:c>
    </x:row>
    <x:row r="102">
      <x:c r="A102" s="24"/>
      <x:c r="B102" s="24"/>
      <x:c r="C102" s="25"/>
      <x:c r="D102" s="24"/>
      <x:c r="E102" s="25"/>
      <x:c r="F102" s="25"/>
      <x:c r="G102" s="25"/>
      <x:c r="H102" s="25"/>
      <x:c r="I102" s="25"/>
      <x:c r="J102" s="25"/>
      <x:c r="K102" s="25"/>
      <x:c r="L102" s="25"/>
      <x:c r="M102" s="25"/>
      <x:c r="N102" s="25" t="n">
        <x:f>SUM(C102,E102:L102)</x:f>
        <x:v>0</x:v>
      </x:c>
      <x:c r="O102" s="25" t="str">
        <x:f>IF(M102="","",M102-N102)</x:f>
      </x:c>
      <x:c r="P102" s="26" t="str">
        <x:f>IF(M102=0,"",O102/M102)</x:f>
      </x:c>
    </x:row>
    <x:row r="103">
      <x:c r="A103" s="24"/>
      <x:c r="B103" s="24"/>
      <x:c r="C103" s="25"/>
      <x:c r="D103" s="24"/>
      <x:c r="E103" s="25"/>
      <x:c r="F103" s="25"/>
      <x:c r="G103" s="25"/>
      <x:c r="H103" s="25"/>
      <x:c r="I103" s="25"/>
      <x:c r="J103" s="25"/>
      <x:c r="K103" s="25"/>
      <x:c r="L103" s="25"/>
      <x:c r="M103" s="25"/>
      <x:c r="N103" s="25" t="n">
        <x:f>SUM(C103,E103:L103)</x:f>
        <x:v>0</x:v>
      </x:c>
      <x:c r="O103" s="25" t="str">
        <x:f>IF(M103="","",M103-N103)</x:f>
      </x:c>
      <x:c r="P103" s="26" t="str">
        <x:f>IF(M103=0,"",O103/M103)</x:f>
      </x:c>
    </x:row>
    <x:row r="104">
      <x:c r="A104" s="24"/>
      <x:c r="B104" s="24"/>
      <x:c r="C104" s="25"/>
      <x:c r="D104" s="24"/>
      <x:c r="E104" s="25"/>
      <x:c r="F104" s="25"/>
      <x:c r="G104" s="25"/>
      <x:c r="H104" s="25"/>
      <x:c r="I104" s="25"/>
      <x:c r="J104" s="25"/>
      <x:c r="K104" s="25"/>
      <x:c r="L104" s="25"/>
      <x:c r="M104" s="25"/>
      <x:c r="N104" s="25" t="n">
        <x:f>SUM(C104,E104:L104)</x:f>
        <x:v>0</x:v>
      </x:c>
      <x:c r="O104" s="25" t="str">
        <x:f>IF(M104="","",M104-N104)</x:f>
      </x:c>
      <x:c r="P104" s="26" t="str">
        <x:f>IF(M104=0,"",O104/M104)</x:f>
      </x:c>
    </x:row>
  </x:sheetData>
  <x:mergeCells>
    <x:mergeCell ref="A1:P1"/>
    <x:mergeCell ref="A2:P2"/>
  </x:mergeCells>
  <x:pageMargins left="0.7" right="0.7" top="0.75" bottom="0.75" header="0.3" footer="0.3"/>
</x:worksheet>
</file>

<file path=xl/worksheets/sheet58.xml><?xml version="1.0" encoding="utf-8"?>
<x:worksheet xmlns:x="http://schemas.openxmlformats.org/spreadsheetml/2006/main">
  <x:sheetViews>
    <x:sheetView showGridLines="0" workbookViewId="0"/>
  </x:sheetViews>
  <x:sheetFormatPr defaultRowHeight="15"/>
  <x:cols>
    <x:col min="1" max="1" width="24" hidden="0" customWidth="1"/>
    <x:col min="2" max="2" width="14" hidden="0" customWidth="1"/>
    <x:col min="3" max="3" width="14" hidden="0" customWidth="1"/>
    <x:col min="4" max="4" width="12" hidden="0" customWidth="1"/>
    <x:col min="5" max="5" width="14" hidden="0" customWidth="1"/>
    <x:col min="6" max="6" width="12" hidden="0" customWidth="1"/>
    <x:col min="7" max="7" width="14" hidden="0" customWidth="1"/>
    <x:col min="8" max="8" width="12" hidden="0" customWidth="1"/>
    <x:col min="9" max="9" width="12" hidden="0" customWidth="1"/>
    <x:col min="10" max="10" width="14" hidden="0" customWidth="1"/>
    <x:col min="11" max="11" width="14" hidden="0" customWidth="1"/>
    <x:col min="12" max="12" width="18" hidden="0" customWidth="1"/>
    <x:col min="13" max="13" width="16" hidden="0" customWidth="1"/>
    <x:col min="14" max="14" width="18" hidden="0" customWidth="1"/>
    <x:col min="15" max="15" width="30" hidden="0" customWidth="1"/>
  </x:cols>
  <x:sheetData>
    <x:row r="1">
      <x:c r="A1" s="122" t="str">
        <x:v>Driver Accounting, Payroll and Performance</x:v>
      </x:c>
    </x:row>
    <x:row r="2">
      <x:c r="A2" s="125" t="str">
        <x:v>Controlled master data / report format for TDS OneDesk ERP. Do not overwrite formula columns.</x:v>
      </x:c>
    </x:row>
    <x:row r="4">
      <x:c r="A4" s="129" t="str">
        <x:v>Driver Name</x:v>
      </x:c>
      <x:c r="B4" s="129" t="str">
        <x:v>Salary</x:v>
      </x:c>
      <x:c r="C4" s="129" t="str">
        <x:v>Overtime</x:v>
      </x:c>
      <x:c r="D4" s="129" t="str">
        <x:v>Trips</x:v>
      </x:c>
      <x:c r="E4" s="129" t="str">
        <x:v>Fuel</x:v>
      </x:c>
      <x:c r="F4" s="129" t="str">
        <x:v>Accidents</x:v>
      </x:c>
      <x:c r="G4" s="129" t="str">
        <x:v>Fines</x:v>
      </x:c>
      <x:c r="H4" s="129" t="str">
        <x:v>Leave</x:v>
      </x:c>
      <x:c r="I4" s="129" t="str">
        <x:v>Absent</x:v>
      </x:c>
      <x:c r="J4" s="129" t="str">
        <x:v>Advance</x:v>
      </x:c>
      <x:c r="K4" s="129" t="str">
        <x:v>Penalty</x:v>
      </x:c>
      <x:c r="L4" s="129" t="str">
        <x:v>Performance Bonus</x:v>
      </x:c>
      <x:c r="M4" s="129" t="str">
        <x:v>Net Payable</x:v>
      </x:c>
      <x:c r="N4" s="129" t="str">
        <x:v>Performance Score</x:v>
      </x:c>
      <x:c r="O4" s="129" t="str">
        <x:v>Exception</x:v>
      </x:c>
    </x:row>
    <x:row r="5">
      <x:c r="A5" s="24"/>
      <x:c r="B5" s="25"/>
      <x:c r="C5" s="25"/>
      <x:c r="D5" s="24"/>
      <x:c r="E5" s="25"/>
      <x:c r="F5" s="25"/>
      <x:c r="G5" s="25"/>
      <x:c r="H5" s="24"/>
      <x:c r="I5" s="24"/>
      <x:c r="J5" s="25"/>
      <x:c r="K5" s="25"/>
      <x:c r="L5" s="25"/>
      <x:c r="M5" s="25" t="n">
        <x:f>B5+C5+L5-J5-K5-G5</x:f>
        <x:v>0</x:v>
      </x:c>
      <x:c r="N5" s="24"/>
      <x:c r="O5" s="24" t="str">
        <x:f>IF(A5="","",IF(I5&gt;3,"HIGH ABSENTEEISM",IF(F5&gt;0,"ACCIDENT REVIEW","OK")))</x:f>
      </x:c>
    </x:row>
    <x:row r="6">
      <x:c r="A6" s="24"/>
      <x:c r="B6" s="25"/>
      <x:c r="C6" s="25"/>
      <x:c r="D6" s="24"/>
      <x:c r="E6" s="25"/>
      <x:c r="F6" s="25"/>
      <x:c r="G6" s="25"/>
      <x:c r="H6" s="24"/>
      <x:c r="I6" s="24"/>
      <x:c r="J6" s="25"/>
      <x:c r="K6" s="25"/>
      <x:c r="L6" s="25"/>
      <x:c r="M6" s="25" t="n">
        <x:f>B6+C6+L6-J6-K6-G6</x:f>
        <x:v>0</x:v>
      </x:c>
      <x:c r="N6" s="24"/>
      <x:c r="O6" s="24" t="str">
        <x:f>IF(A6="","",IF(I6&gt;3,"HIGH ABSENTEEISM",IF(F6&gt;0,"ACCIDENT REVIEW","OK")))</x:f>
      </x:c>
    </x:row>
    <x:row r="7">
      <x:c r="A7" s="24"/>
      <x:c r="B7" s="25"/>
      <x:c r="C7" s="25"/>
      <x:c r="D7" s="24"/>
      <x:c r="E7" s="25"/>
      <x:c r="F7" s="25"/>
      <x:c r="G7" s="25"/>
      <x:c r="H7" s="24"/>
      <x:c r="I7" s="24"/>
      <x:c r="J7" s="25"/>
      <x:c r="K7" s="25"/>
      <x:c r="L7" s="25"/>
      <x:c r="M7" s="25" t="n">
        <x:f>B7+C7+L7-J7-K7-G7</x:f>
        <x:v>0</x:v>
      </x:c>
      <x:c r="N7" s="24"/>
      <x:c r="O7" s="24" t="str">
        <x:f>IF(A7="","",IF(I7&gt;3,"HIGH ABSENTEEISM",IF(F7&gt;0,"ACCIDENT REVIEW","OK")))</x:f>
      </x:c>
    </x:row>
    <x:row r="8">
      <x:c r="A8" s="24"/>
      <x:c r="B8" s="25"/>
      <x:c r="C8" s="25"/>
      <x:c r="D8" s="24"/>
      <x:c r="E8" s="25"/>
      <x:c r="F8" s="25"/>
      <x:c r="G8" s="25"/>
      <x:c r="H8" s="24"/>
      <x:c r="I8" s="24"/>
      <x:c r="J8" s="25"/>
      <x:c r="K8" s="25"/>
      <x:c r="L8" s="25"/>
      <x:c r="M8" s="25" t="n">
        <x:f>B8+C8+L8-J8-K8-G8</x:f>
        <x:v>0</x:v>
      </x:c>
      <x:c r="N8" s="24"/>
      <x:c r="O8" s="24" t="str">
        <x:f>IF(A8="","",IF(I8&gt;3,"HIGH ABSENTEEISM",IF(F8&gt;0,"ACCIDENT REVIEW","OK")))</x:f>
      </x:c>
    </x:row>
    <x:row r="9">
      <x:c r="A9" s="24"/>
      <x:c r="B9" s="25"/>
      <x:c r="C9" s="25"/>
      <x:c r="D9" s="24"/>
      <x:c r="E9" s="25"/>
      <x:c r="F9" s="25"/>
      <x:c r="G9" s="25"/>
      <x:c r="H9" s="24"/>
      <x:c r="I9" s="24"/>
      <x:c r="J9" s="25"/>
      <x:c r="K9" s="25"/>
      <x:c r="L9" s="25"/>
      <x:c r="M9" s="25" t="n">
        <x:f>B9+C9+L9-J9-K9-G9</x:f>
        <x:v>0</x:v>
      </x:c>
      <x:c r="N9" s="24"/>
      <x:c r="O9" s="24" t="str">
        <x:f>IF(A9="","",IF(I9&gt;3,"HIGH ABSENTEEISM",IF(F9&gt;0,"ACCIDENT REVIEW","OK")))</x:f>
      </x:c>
    </x:row>
    <x:row r="10">
      <x:c r="A10" s="24"/>
      <x:c r="B10" s="25"/>
      <x:c r="C10" s="25"/>
      <x:c r="D10" s="24"/>
      <x:c r="E10" s="25"/>
      <x:c r="F10" s="25"/>
      <x:c r="G10" s="25"/>
      <x:c r="H10" s="24"/>
      <x:c r="I10" s="24"/>
      <x:c r="J10" s="25"/>
      <x:c r="K10" s="25"/>
      <x:c r="L10" s="25"/>
      <x:c r="M10" s="25" t="n">
        <x:f>B10+C10+L10-J10-K10-G10</x:f>
        <x:v>0</x:v>
      </x:c>
      <x:c r="N10" s="24"/>
      <x:c r="O10" s="24" t="str">
        <x:f>IF(A10="","",IF(I10&gt;3,"HIGH ABSENTEEISM",IF(F10&gt;0,"ACCIDENT REVIEW","OK")))</x:f>
      </x:c>
    </x:row>
    <x:row r="11">
      <x:c r="A11" s="24"/>
      <x:c r="B11" s="25"/>
      <x:c r="C11" s="25"/>
      <x:c r="D11" s="24"/>
      <x:c r="E11" s="25"/>
      <x:c r="F11" s="25"/>
      <x:c r="G11" s="25"/>
      <x:c r="H11" s="24"/>
      <x:c r="I11" s="24"/>
      <x:c r="J11" s="25"/>
      <x:c r="K11" s="25"/>
      <x:c r="L11" s="25"/>
      <x:c r="M11" s="25" t="n">
        <x:f>B11+C11+L11-J11-K11-G11</x:f>
        <x:v>0</x:v>
      </x:c>
      <x:c r="N11" s="24"/>
      <x:c r="O11" s="24" t="str">
        <x:f>IF(A11="","",IF(I11&gt;3,"HIGH ABSENTEEISM",IF(F11&gt;0,"ACCIDENT REVIEW","OK")))</x:f>
      </x:c>
    </x:row>
    <x:row r="12">
      <x:c r="A12" s="24"/>
      <x:c r="B12" s="25"/>
      <x:c r="C12" s="25"/>
      <x:c r="D12" s="24"/>
      <x:c r="E12" s="25"/>
      <x:c r="F12" s="25"/>
      <x:c r="G12" s="25"/>
      <x:c r="H12" s="24"/>
      <x:c r="I12" s="24"/>
      <x:c r="J12" s="25"/>
      <x:c r="K12" s="25"/>
      <x:c r="L12" s="25"/>
      <x:c r="M12" s="25" t="n">
        <x:f>B12+C12+L12-J12-K12-G12</x:f>
        <x:v>0</x:v>
      </x:c>
      <x:c r="N12" s="24"/>
      <x:c r="O12" s="24" t="str">
        <x:f>IF(A12="","",IF(I12&gt;3,"HIGH ABSENTEEISM",IF(F12&gt;0,"ACCIDENT REVIEW","OK")))</x:f>
      </x:c>
    </x:row>
    <x:row r="13">
      <x:c r="A13" s="24"/>
      <x:c r="B13" s="25"/>
      <x:c r="C13" s="25"/>
      <x:c r="D13" s="24"/>
      <x:c r="E13" s="25"/>
      <x:c r="F13" s="25"/>
      <x:c r="G13" s="25"/>
      <x:c r="H13" s="24"/>
      <x:c r="I13" s="24"/>
      <x:c r="J13" s="25"/>
      <x:c r="K13" s="25"/>
      <x:c r="L13" s="25"/>
      <x:c r="M13" s="25" t="n">
        <x:f>B13+C13+L13-J13-K13-G13</x:f>
        <x:v>0</x:v>
      </x:c>
      <x:c r="N13" s="24"/>
      <x:c r="O13" s="24" t="str">
        <x:f>IF(A13="","",IF(I13&gt;3,"HIGH ABSENTEEISM",IF(F13&gt;0,"ACCIDENT REVIEW","OK")))</x:f>
      </x:c>
    </x:row>
    <x:row r="14">
      <x:c r="A14" s="24"/>
      <x:c r="B14" s="25"/>
      <x:c r="C14" s="25"/>
      <x:c r="D14" s="24"/>
      <x:c r="E14" s="25"/>
      <x:c r="F14" s="25"/>
      <x:c r="G14" s="25"/>
      <x:c r="H14" s="24"/>
      <x:c r="I14" s="24"/>
      <x:c r="J14" s="25"/>
      <x:c r="K14" s="25"/>
      <x:c r="L14" s="25"/>
      <x:c r="M14" s="25" t="n">
        <x:f>B14+C14+L14-J14-K14-G14</x:f>
        <x:v>0</x:v>
      </x:c>
      <x:c r="N14" s="24"/>
      <x:c r="O14" s="24" t="str">
        <x:f>IF(A14="","",IF(I14&gt;3,"HIGH ABSENTEEISM",IF(F14&gt;0,"ACCIDENT REVIEW","OK")))</x:f>
      </x:c>
    </x:row>
    <x:row r="15">
      <x:c r="A15" s="24"/>
      <x:c r="B15" s="25"/>
      <x:c r="C15" s="25"/>
      <x:c r="D15" s="24"/>
      <x:c r="E15" s="25"/>
      <x:c r="F15" s="25"/>
      <x:c r="G15" s="25"/>
      <x:c r="H15" s="24"/>
      <x:c r="I15" s="24"/>
      <x:c r="J15" s="25"/>
      <x:c r="K15" s="25"/>
      <x:c r="L15" s="25"/>
      <x:c r="M15" s="25" t="n">
        <x:f>B15+C15+L15-J15-K15-G15</x:f>
        <x:v>0</x:v>
      </x:c>
      <x:c r="N15" s="24"/>
      <x:c r="O15" s="24" t="str">
        <x:f>IF(A15="","",IF(I15&gt;3,"HIGH ABSENTEEISM",IF(F15&gt;0,"ACCIDENT REVIEW","OK")))</x:f>
      </x:c>
    </x:row>
    <x:row r="16">
      <x:c r="A16" s="24"/>
      <x:c r="B16" s="25"/>
      <x:c r="C16" s="25"/>
      <x:c r="D16" s="24"/>
      <x:c r="E16" s="25"/>
      <x:c r="F16" s="25"/>
      <x:c r="G16" s="25"/>
      <x:c r="H16" s="24"/>
      <x:c r="I16" s="24"/>
      <x:c r="J16" s="25"/>
      <x:c r="K16" s="25"/>
      <x:c r="L16" s="25"/>
      <x:c r="M16" s="25" t="n">
        <x:f>B16+C16+L16-J16-K16-G16</x:f>
        <x:v>0</x:v>
      </x:c>
      <x:c r="N16" s="24"/>
      <x:c r="O16" s="24" t="str">
        <x:f>IF(A16="","",IF(I16&gt;3,"HIGH ABSENTEEISM",IF(F16&gt;0,"ACCIDENT REVIEW","OK")))</x:f>
      </x:c>
    </x:row>
    <x:row r="17">
      <x:c r="A17" s="24"/>
      <x:c r="B17" s="25"/>
      <x:c r="C17" s="25"/>
      <x:c r="D17" s="24"/>
      <x:c r="E17" s="25"/>
      <x:c r="F17" s="25"/>
      <x:c r="G17" s="25"/>
      <x:c r="H17" s="24"/>
      <x:c r="I17" s="24"/>
      <x:c r="J17" s="25"/>
      <x:c r="K17" s="25"/>
      <x:c r="L17" s="25"/>
      <x:c r="M17" s="25" t="n">
        <x:f>B17+C17+L17-J17-K17-G17</x:f>
        <x:v>0</x:v>
      </x:c>
      <x:c r="N17" s="24"/>
      <x:c r="O17" s="24" t="str">
        <x:f>IF(A17="","",IF(I17&gt;3,"HIGH ABSENTEEISM",IF(F17&gt;0,"ACCIDENT REVIEW","OK")))</x:f>
      </x:c>
    </x:row>
    <x:row r="18">
      <x:c r="A18" s="24"/>
      <x:c r="B18" s="25"/>
      <x:c r="C18" s="25"/>
      <x:c r="D18" s="24"/>
      <x:c r="E18" s="25"/>
      <x:c r="F18" s="25"/>
      <x:c r="G18" s="25"/>
      <x:c r="H18" s="24"/>
      <x:c r="I18" s="24"/>
      <x:c r="J18" s="25"/>
      <x:c r="K18" s="25"/>
      <x:c r="L18" s="25"/>
      <x:c r="M18" s="25" t="n">
        <x:f>B18+C18+L18-J18-K18-G18</x:f>
        <x:v>0</x:v>
      </x:c>
      <x:c r="N18" s="24"/>
      <x:c r="O18" s="24" t="str">
        <x:f>IF(A18="","",IF(I18&gt;3,"HIGH ABSENTEEISM",IF(F18&gt;0,"ACCIDENT REVIEW","OK")))</x:f>
      </x:c>
    </x:row>
    <x:row r="19">
      <x:c r="A19" s="24"/>
      <x:c r="B19" s="25"/>
      <x:c r="C19" s="25"/>
      <x:c r="D19" s="24"/>
      <x:c r="E19" s="25"/>
      <x:c r="F19" s="25"/>
      <x:c r="G19" s="25"/>
      <x:c r="H19" s="24"/>
      <x:c r="I19" s="24"/>
      <x:c r="J19" s="25"/>
      <x:c r="K19" s="25"/>
      <x:c r="L19" s="25"/>
      <x:c r="M19" s="25" t="n">
        <x:f>B19+C19+L19-J19-K19-G19</x:f>
        <x:v>0</x:v>
      </x:c>
      <x:c r="N19" s="24"/>
      <x:c r="O19" s="24" t="str">
        <x:f>IF(A19="","",IF(I19&gt;3,"HIGH ABSENTEEISM",IF(F19&gt;0,"ACCIDENT REVIEW","OK")))</x:f>
      </x:c>
    </x:row>
    <x:row r="20">
      <x:c r="A20" s="24"/>
      <x:c r="B20" s="25"/>
      <x:c r="C20" s="25"/>
      <x:c r="D20" s="24"/>
      <x:c r="E20" s="25"/>
      <x:c r="F20" s="25"/>
      <x:c r="G20" s="25"/>
      <x:c r="H20" s="24"/>
      <x:c r="I20" s="24"/>
      <x:c r="J20" s="25"/>
      <x:c r="K20" s="25"/>
      <x:c r="L20" s="25"/>
      <x:c r="M20" s="25" t="n">
        <x:f>B20+C20+L20-J20-K20-G20</x:f>
        <x:v>0</x:v>
      </x:c>
      <x:c r="N20" s="24"/>
      <x:c r="O20" s="24" t="str">
        <x:f>IF(A20="","",IF(I20&gt;3,"HIGH ABSENTEEISM",IF(F20&gt;0,"ACCIDENT REVIEW","OK")))</x:f>
      </x:c>
    </x:row>
    <x:row r="21">
      <x:c r="A21" s="24"/>
      <x:c r="B21" s="25"/>
      <x:c r="C21" s="25"/>
      <x:c r="D21" s="24"/>
      <x:c r="E21" s="25"/>
      <x:c r="F21" s="25"/>
      <x:c r="G21" s="25"/>
      <x:c r="H21" s="24"/>
      <x:c r="I21" s="24"/>
      <x:c r="J21" s="25"/>
      <x:c r="K21" s="25"/>
      <x:c r="L21" s="25"/>
      <x:c r="M21" s="25" t="n">
        <x:f>B21+C21+L21-J21-K21-G21</x:f>
        <x:v>0</x:v>
      </x:c>
      <x:c r="N21" s="24"/>
      <x:c r="O21" s="24" t="str">
        <x:f>IF(A21="","",IF(I21&gt;3,"HIGH ABSENTEEISM",IF(F21&gt;0,"ACCIDENT REVIEW","OK")))</x:f>
      </x:c>
    </x:row>
    <x:row r="22">
      <x:c r="A22" s="24"/>
      <x:c r="B22" s="25"/>
      <x:c r="C22" s="25"/>
      <x:c r="D22" s="24"/>
      <x:c r="E22" s="25"/>
      <x:c r="F22" s="25"/>
      <x:c r="G22" s="25"/>
      <x:c r="H22" s="24"/>
      <x:c r="I22" s="24"/>
      <x:c r="J22" s="25"/>
      <x:c r="K22" s="25"/>
      <x:c r="L22" s="25"/>
      <x:c r="M22" s="25" t="n">
        <x:f>B22+C22+L22-J22-K22-G22</x:f>
        <x:v>0</x:v>
      </x:c>
      <x:c r="N22" s="24"/>
      <x:c r="O22" s="24" t="str">
        <x:f>IF(A22="","",IF(I22&gt;3,"HIGH ABSENTEEISM",IF(F22&gt;0,"ACCIDENT REVIEW","OK")))</x:f>
      </x:c>
    </x:row>
    <x:row r="23">
      <x:c r="A23" s="24"/>
      <x:c r="B23" s="25"/>
      <x:c r="C23" s="25"/>
      <x:c r="D23" s="24"/>
      <x:c r="E23" s="25"/>
      <x:c r="F23" s="25"/>
      <x:c r="G23" s="25"/>
      <x:c r="H23" s="24"/>
      <x:c r="I23" s="24"/>
      <x:c r="J23" s="25"/>
      <x:c r="K23" s="25"/>
      <x:c r="L23" s="25"/>
      <x:c r="M23" s="25" t="n">
        <x:f>B23+C23+L23-J23-K23-G23</x:f>
        <x:v>0</x:v>
      </x:c>
      <x:c r="N23" s="24"/>
      <x:c r="O23" s="24" t="str">
        <x:f>IF(A23="","",IF(I23&gt;3,"HIGH ABSENTEEISM",IF(F23&gt;0,"ACCIDENT REVIEW","OK")))</x:f>
      </x:c>
    </x:row>
    <x:row r="24">
      <x:c r="A24" s="24"/>
      <x:c r="B24" s="25"/>
      <x:c r="C24" s="25"/>
      <x:c r="D24" s="24"/>
      <x:c r="E24" s="25"/>
      <x:c r="F24" s="25"/>
      <x:c r="G24" s="25"/>
      <x:c r="H24" s="24"/>
      <x:c r="I24" s="24"/>
      <x:c r="J24" s="25"/>
      <x:c r="K24" s="25"/>
      <x:c r="L24" s="25"/>
      <x:c r="M24" s="25" t="n">
        <x:f>B24+C24+L24-J24-K24-G24</x:f>
        <x:v>0</x:v>
      </x:c>
      <x:c r="N24" s="24"/>
      <x:c r="O24" s="24" t="str">
        <x:f>IF(A24="","",IF(I24&gt;3,"HIGH ABSENTEEISM",IF(F24&gt;0,"ACCIDENT REVIEW","OK")))</x:f>
      </x:c>
    </x:row>
    <x:row r="25">
      <x:c r="A25" s="24"/>
      <x:c r="B25" s="25"/>
      <x:c r="C25" s="25"/>
      <x:c r="D25" s="24"/>
      <x:c r="E25" s="25"/>
      <x:c r="F25" s="25"/>
      <x:c r="G25" s="25"/>
      <x:c r="H25" s="24"/>
      <x:c r="I25" s="24"/>
      <x:c r="J25" s="25"/>
      <x:c r="K25" s="25"/>
      <x:c r="L25" s="25"/>
      <x:c r="M25" s="25" t="n">
        <x:f>B25+C25+L25-J25-K25-G25</x:f>
        <x:v>0</x:v>
      </x:c>
      <x:c r="N25" s="24"/>
      <x:c r="O25" s="24" t="str">
        <x:f>IF(A25="","",IF(I25&gt;3,"HIGH ABSENTEEISM",IF(F25&gt;0,"ACCIDENT REVIEW","OK")))</x:f>
      </x:c>
    </x:row>
    <x:row r="26">
      <x:c r="A26" s="24"/>
      <x:c r="B26" s="25"/>
      <x:c r="C26" s="25"/>
      <x:c r="D26" s="24"/>
      <x:c r="E26" s="25"/>
      <x:c r="F26" s="25"/>
      <x:c r="G26" s="25"/>
      <x:c r="H26" s="24"/>
      <x:c r="I26" s="24"/>
      <x:c r="J26" s="25"/>
      <x:c r="K26" s="25"/>
      <x:c r="L26" s="25"/>
      <x:c r="M26" s="25" t="n">
        <x:f>B26+C26+L26-J26-K26-G26</x:f>
        <x:v>0</x:v>
      </x:c>
      <x:c r="N26" s="24"/>
      <x:c r="O26" s="24" t="str">
        <x:f>IF(A26="","",IF(I26&gt;3,"HIGH ABSENTEEISM",IF(F26&gt;0,"ACCIDENT REVIEW","OK")))</x:f>
      </x:c>
    </x:row>
    <x:row r="27">
      <x:c r="A27" s="24"/>
      <x:c r="B27" s="25"/>
      <x:c r="C27" s="25"/>
      <x:c r="D27" s="24"/>
      <x:c r="E27" s="25"/>
      <x:c r="F27" s="25"/>
      <x:c r="G27" s="25"/>
      <x:c r="H27" s="24"/>
      <x:c r="I27" s="24"/>
      <x:c r="J27" s="25"/>
      <x:c r="K27" s="25"/>
      <x:c r="L27" s="25"/>
      <x:c r="M27" s="25" t="n">
        <x:f>B27+C27+L27-J27-K27-G27</x:f>
        <x:v>0</x:v>
      </x:c>
      <x:c r="N27" s="24"/>
      <x:c r="O27" s="24" t="str">
        <x:f>IF(A27="","",IF(I27&gt;3,"HIGH ABSENTEEISM",IF(F27&gt;0,"ACCIDENT REVIEW","OK")))</x:f>
      </x:c>
    </x:row>
    <x:row r="28">
      <x:c r="A28" s="24"/>
      <x:c r="B28" s="25"/>
      <x:c r="C28" s="25"/>
      <x:c r="D28" s="24"/>
      <x:c r="E28" s="25"/>
      <x:c r="F28" s="25"/>
      <x:c r="G28" s="25"/>
      <x:c r="H28" s="24"/>
      <x:c r="I28" s="24"/>
      <x:c r="J28" s="25"/>
      <x:c r="K28" s="25"/>
      <x:c r="L28" s="25"/>
      <x:c r="M28" s="25" t="n">
        <x:f>B28+C28+L28-J28-K28-G28</x:f>
        <x:v>0</x:v>
      </x:c>
      <x:c r="N28" s="24"/>
      <x:c r="O28" s="24" t="str">
        <x:f>IF(A28="","",IF(I28&gt;3,"HIGH ABSENTEEISM",IF(F28&gt;0,"ACCIDENT REVIEW","OK")))</x:f>
      </x:c>
    </x:row>
    <x:row r="29">
      <x:c r="A29" s="24"/>
      <x:c r="B29" s="25"/>
      <x:c r="C29" s="25"/>
      <x:c r="D29" s="24"/>
      <x:c r="E29" s="25"/>
      <x:c r="F29" s="25"/>
      <x:c r="G29" s="25"/>
      <x:c r="H29" s="24"/>
      <x:c r="I29" s="24"/>
      <x:c r="J29" s="25"/>
      <x:c r="K29" s="25"/>
      <x:c r="L29" s="25"/>
      <x:c r="M29" s="25" t="n">
        <x:f>B29+C29+L29-J29-K29-G29</x:f>
        <x:v>0</x:v>
      </x:c>
      <x:c r="N29" s="24"/>
      <x:c r="O29" s="24" t="str">
        <x:f>IF(A29="","",IF(I29&gt;3,"HIGH ABSENTEEISM",IF(F29&gt;0,"ACCIDENT REVIEW","OK")))</x:f>
      </x:c>
    </x:row>
    <x:row r="30">
      <x:c r="A30" s="24"/>
      <x:c r="B30" s="25"/>
      <x:c r="C30" s="25"/>
      <x:c r="D30" s="24"/>
      <x:c r="E30" s="25"/>
      <x:c r="F30" s="25"/>
      <x:c r="G30" s="25"/>
      <x:c r="H30" s="24"/>
      <x:c r="I30" s="24"/>
      <x:c r="J30" s="25"/>
      <x:c r="K30" s="25"/>
      <x:c r="L30" s="25"/>
      <x:c r="M30" s="25" t="n">
        <x:f>B30+C30+L30-J30-K30-G30</x:f>
        <x:v>0</x:v>
      </x:c>
      <x:c r="N30" s="24"/>
      <x:c r="O30" s="24" t="str">
        <x:f>IF(A30="","",IF(I30&gt;3,"HIGH ABSENTEEISM",IF(F30&gt;0,"ACCIDENT REVIEW","OK")))</x:f>
      </x:c>
    </x:row>
    <x:row r="31">
      <x:c r="A31" s="24"/>
      <x:c r="B31" s="25"/>
      <x:c r="C31" s="25"/>
      <x:c r="D31" s="24"/>
      <x:c r="E31" s="25"/>
      <x:c r="F31" s="25"/>
      <x:c r="G31" s="25"/>
      <x:c r="H31" s="24"/>
      <x:c r="I31" s="24"/>
      <x:c r="J31" s="25"/>
      <x:c r="K31" s="25"/>
      <x:c r="L31" s="25"/>
      <x:c r="M31" s="25" t="n">
        <x:f>B31+C31+L31-J31-K31-G31</x:f>
        <x:v>0</x:v>
      </x:c>
      <x:c r="N31" s="24"/>
      <x:c r="O31" s="24" t="str">
        <x:f>IF(A31="","",IF(I31&gt;3,"HIGH ABSENTEEISM",IF(F31&gt;0,"ACCIDENT REVIEW","OK")))</x:f>
      </x:c>
    </x:row>
    <x:row r="32">
      <x:c r="A32" s="24"/>
      <x:c r="B32" s="25"/>
      <x:c r="C32" s="25"/>
      <x:c r="D32" s="24"/>
      <x:c r="E32" s="25"/>
      <x:c r="F32" s="25"/>
      <x:c r="G32" s="25"/>
      <x:c r="H32" s="24"/>
      <x:c r="I32" s="24"/>
      <x:c r="J32" s="25"/>
      <x:c r="K32" s="25"/>
      <x:c r="L32" s="25"/>
      <x:c r="M32" s="25" t="n">
        <x:f>B32+C32+L32-J32-K32-G32</x:f>
        <x:v>0</x:v>
      </x:c>
      <x:c r="N32" s="24"/>
      <x:c r="O32" s="24" t="str">
        <x:f>IF(A32="","",IF(I32&gt;3,"HIGH ABSENTEEISM",IF(F32&gt;0,"ACCIDENT REVIEW","OK")))</x:f>
      </x:c>
    </x:row>
    <x:row r="33">
      <x:c r="A33" s="24"/>
      <x:c r="B33" s="25"/>
      <x:c r="C33" s="25"/>
      <x:c r="D33" s="24"/>
      <x:c r="E33" s="25"/>
      <x:c r="F33" s="25"/>
      <x:c r="G33" s="25"/>
      <x:c r="H33" s="24"/>
      <x:c r="I33" s="24"/>
      <x:c r="J33" s="25"/>
      <x:c r="K33" s="25"/>
      <x:c r="L33" s="25"/>
      <x:c r="M33" s="25" t="n">
        <x:f>B33+C33+L33-J33-K33-G33</x:f>
        <x:v>0</x:v>
      </x:c>
      <x:c r="N33" s="24"/>
      <x:c r="O33" s="24" t="str">
        <x:f>IF(A33="","",IF(I33&gt;3,"HIGH ABSENTEEISM",IF(F33&gt;0,"ACCIDENT REVIEW","OK")))</x:f>
      </x:c>
    </x:row>
    <x:row r="34">
      <x:c r="A34" s="24"/>
      <x:c r="B34" s="25"/>
      <x:c r="C34" s="25"/>
      <x:c r="D34" s="24"/>
      <x:c r="E34" s="25"/>
      <x:c r="F34" s="25"/>
      <x:c r="G34" s="25"/>
      <x:c r="H34" s="24"/>
      <x:c r="I34" s="24"/>
      <x:c r="J34" s="25"/>
      <x:c r="K34" s="25"/>
      <x:c r="L34" s="25"/>
      <x:c r="M34" s="25" t="n">
        <x:f>B34+C34+L34-J34-K34-G34</x:f>
        <x:v>0</x:v>
      </x:c>
      <x:c r="N34" s="24"/>
      <x:c r="O34" s="24" t="str">
        <x:f>IF(A34="","",IF(I34&gt;3,"HIGH ABSENTEEISM",IF(F34&gt;0,"ACCIDENT REVIEW","OK")))</x:f>
      </x:c>
    </x:row>
    <x:row r="35">
      <x:c r="A35" s="24"/>
      <x:c r="B35" s="25"/>
      <x:c r="C35" s="25"/>
      <x:c r="D35" s="24"/>
      <x:c r="E35" s="25"/>
      <x:c r="F35" s="25"/>
      <x:c r="G35" s="25"/>
      <x:c r="H35" s="24"/>
      <x:c r="I35" s="24"/>
      <x:c r="J35" s="25"/>
      <x:c r="K35" s="25"/>
      <x:c r="L35" s="25"/>
      <x:c r="M35" s="25" t="n">
        <x:f>B35+C35+L35-J35-K35-G35</x:f>
        <x:v>0</x:v>
      </x:c>
      <x:c r="N35" s="24"/>
      <x:c r="O35" s="24" t="str">
        <x:f>IF(A35="","",IF(I35&gt;3,"HIGH ABSENTEEISM",IF(F35&gt;0,"ACCIDENT REVIEW","OK")))</x:f>
      </x:c>
    </x:row>
    <x:row r="36">
      <x:c r="A36" s="24"/>
      <x:c r="B36" s="25"/>
      <x:c r="C36" s="25"/>
      <x:c r="D36" s="24"/>
      <x:c r="E36" s="25"/>
      <x:c r="F36" s="25"/>
      <x:c r="G36" s="25"/>
      <x:c r="H36" s="24"/>
      <x:c r="I36" s="24"/>
      <x:c r="J36" s="25"/>
      <x:c r="K36" s="25"/>
      <x:c r="L36" s="25"/>
      <x:c r="M36" s="25" t="n">
        <x:f>B36+C36+L36-J36-K36-G36</x:f>
        <x:v>0</x:v>
      </x:c>
      <x:c r="N36" s="24"/>
      <x:c r="O36" s="24" t="str">
        <x:f>IF(A36="","",IF(I36&gt;3,"HIGH ABSENTEEISM",IF(F36&gt;0,"ACCIDENT REVIEW","OK")))</x:f>
      </x:c>
    </x:row>
    <x:row r="37">
      <x:c r="A37" s="24"/>
      <x:c r="B37" s="25"/>
      <x:c r="C37" s="25"/>
      <x:c r="D37" s="24"/>
      <x:c r="E37" s="25"/>
      <x:c r="F37" s="25"/>
      <x:c r="G37" s="25"/>
      <x:c r="H37" s="24"/>
      <x:c r="I37" s="24"/>
      <x:c r="J37" s="25"/>
      <x:c r="K37" s="25"/>
      <x:c r="L37" s="25"/>
      <x:c r="M37" s="25" t="n">
        <x:f>B37+C37+L37-J37-K37-G37</x:f>
        <x:v>0</x:v>
      </x:c>
      <x:c r="N37" s="24"/>
      <x:c r="O37" s="24" t="str">
        <x:f>IF(A37="","",IF(I37&gt;3,"HIGH ABSENTEEISM",IF(F37&gt;0,"ACCIDENT REVIEW","OK")))</x:f>
      </x:c>
    </x:row>
    <x:row r="38">
      <x:c r="A38" s="24"/>
      <x:c r="B38" s="25"/>
      <x:c r="C38" s="25"/>
      <x:c r="D38" s="24"/>
      <x:c r="E38" s="25"/>
      <x:c r="F38" s="25"/>
      <x:c r="G38" s="25"/>
      <x:c r="H38" s="24"/>
      <x:c r="I38" s="24"/>
      <x:c r="J38" s="25"/>
      <x:c r="K38" s="25"/>
      <x:c r="L38" s="25"/>
      <x:c r="M38" s="25" t="n">
        <x:f>B38+C38+L38-J38-K38-G38</x:f>
        <x:v>0</x:v>
      </x:c>
      <x:c r="N38" s="24"/>
      <x:c r="O38" s="24" t="str">
        <x:f>IF(A38="","",IF(I38&gt;3,"HIGH ABSENTEEISM",IF(F38&gt;0,"ACCIDENT REVIEW","OK")))</x:f>
      </x:c>
    </x:row>
    <x:row r="39">
      <x:c r="A39" s="24"/>
      <x:c r="B39" s="25"/>
      <x:c r="C39" s="25"/>
      <x:c r="D39" s="24"/>
      <x:c r="E39" s="25"/>
      <x:c r="F39" s="25"/>
      <x:c r="G39" s="25"/>
      <x:c r="H39" s="24"/>
      <x:c r="I39" s="24"/>
      <x:c r="J39" s="25"/>
      <x:c r="K39" s="25"/>
      <x:c r="L39" s="25"/>
      <x:c r="M39" s="25" t="n">
        <x:f>B39+C39+L39-J39-K39-G39</x:f>
        <x:v>0</x:v>
      </x:c>
      <x:c r="N39" s="24"/>
      <x:c r="O39" s="24" t="str">
        <x:f>IF(A39="","",IF(I39&gt;3,"HIGH ABSENTEEISM",IF(F39&gt;0,"ACCIDENT REVIEW","OK")))</x:f>
      </x:c>
    </x:row>
    <x:row r="40">
      <x:c r="A40" s="24"/>
      <x:c r="B40" s="25"/>
      <x:c r="C40" s="25"/>
      <x:c r="D40" s="24"/>
      <x:c r="E40" s="25"/>
      <x:c r="F40" s="25"/>
      <x:c r="G40" s="25"/>
      <x:c r="H40" s="24"/>
      <x:c r="I40" s="24"/>
      <x:c r="J40" s="25"/>
      <x:c r="K40" s="25"/>
      <x:c r="L40" s="25"/>
      <x:c r="M40" s="25" t="n">
        <x:f>B40+C40+L40-J40-K40-G40</x:f>
        <x:v>0</x:v>
      </x:c>
      <x:c r="N40" s="24"/>
      <x:c r="O40" s="24" t="str">
        <x:f>IF(A40="","",IF(I40&gt;3,"HIGH ABSENTEEISM",IF(F40&gt;0,"ACCIDENT REVIEW","OK")))</x:f>
      </x:c>
    </x:row>
    <x:row r="41">
      <x:c r="A41" s="24"/>
      <x:c r="B41" s="25"/>
      <x:c r="C41" s="25"/>
      <x:c r="D41" s="24"/>
      <x:c r="E41" s="25"/>
      <x:c r="F41" s="25"/>
      <x:c r="G41" s="25"/>
      <x:c r="H41" s="24"/>
      <x:c r="I41" s="24"/>
      <x:c r="J41" s="25"/>
      <x:c r="K41" s="25"/>
      <x:c r="L41" s="25"/>
      <x:c r="M41" s="25" t="n">
        <x:f>B41+C41+L41-J41-K41-G41</x:f>
        <x:v>0</x:v>
      </x:c>
      <x:c r="N41" s="24"/>
      <x:c r="O41" s="24" t="str">
        <x:f>IF(A41="","",IF(I41&gt;3,"HIGH ABSENTEEISM",IF(F41&gt;0,"ACCIDENT REVIEW","OK")))</x:f>
      </x:c>
    </x:row>
    <x:row r="42">
      <x:c r="A42" s="24"/>
      <x:c r="B42" s="25"/>
      <x:c r="C42" s="25"/>
      <x:c r="D42" s="24"/>
      <x:c r="E42" s="25"/>
      <x:c r="F42" s="25"/>
      <x:c r="G42" s="25"/>
      <x:c r="H42" s="24"/>
      <x:c r="I42" s="24"/>
      <x:c r="J42" s="25"/>
      <x:c r="K42" s="25"/>
      <x:c r="L42" s="25"/>
      <x:c r="M42" s="25" t="n">
        <x:f>B42+C42+L42-J42-K42-G42</x:f>
        <x:v>0</x:v>
      </x:c>
      <x:c r="N42" s="24"/>
      <x:c r="O42" s="24" t="str">
        <x:f>IF(A42="","",IF(I42&gt;3,"HIGH ABSENTEEISM",IF(F42&gt;0,"ACCIDENT REVIEW","OK")))</x:f>
      </x:c>
    </x:row>
    <x:row r="43">
      <x:c r="A43" s="24"/>
      <x:c r="B43" s="25"/>
      <x:c r="C43" s="25"/>
      <x:c r="D43" s="24"/>
      <x:c r="E43" s="25"/>
      <x:c r="F43" s="25"/>
      <x:c r="G43" s="25"/>
      <x:c r="H43" s="24"/>
      <x:c r="I43" s="24"/>
      <x:c r="J43" s="25"/>
      <x:c r="K43" s="25"/>
      <x:c r="L43" s="25"/>
      <x:c r="M43" s="25" t="n">
        <x:f>B43+C43+L43-J43-K43-G43</x:f>
        <x:v>0</x:v>
      </x:c>
      <x:c r="N43" s="24"/>
      <x:c r="O43" s="24" t="str">
        <x:f>IF(A43="","",IF(I43&gt;3,"HIGH ABSENTEEISM",IF(F43&gt;0,"ACCIDENT REVIEW","OK")))</x:f>
      </x:c>
    </x:row>
    <x:row r="44">
      <x:c r="A44" s="24"/>
      <x:c r="B44" s="25"/>
      <x:c r="C44" s="25"/>
      <x:c r="D44" s="24"/>
      <x:c r="E44" s="25"/>
      <x:c r="F44" s="25"/>
      <x:c r="G44" s="25"/>
      <x:c r="H44" s="24"/>
      <x:c r="I44" s="24"/>
      <x:c r="J44" s="25"/>
      <x:c r="K44" s="25"/>
      <x:c r="L44" s="25"/>
      <x:c r="M44" s="25" t="n">
        <x:f>B44+C44+L44-J44-K44-G44</x:f>
        <x:v>0</x:v>
      </x:c>
      <x:c r="N44" s="24"/>
      <x:c r="O44" s="24" t="str">
        <x:f>IF(A44="","",IF(I44&gt;3,"HIGH ABSENTEEISM",IF(F44&gt;0,"ACCIDENT REVIEW","OK")))</x:f>
      </x:c>
    </x:row>
    <x:row r="45">
      <x:c r="A45" s="24"/>
      <x:c r="B45" s="25"/>
      <x:c r="C45" s="25"/>
      <x:c r="D45" s="24"/>
      <x:c r="E45" s="25"/>
      <x:c r="F45" s="25"/>
      <x:c r="G45" s="25"/>
      <x:c r="H45" s="24"/>
      <x:c r="I45" s="24"/>
      <x:c r="J45" s="25"/>
      <x:c r="K45" s="25"/>
      <x:c r="L45" s="25"/>
      <x:c r="M45" s="25" t="n">
        <x:f>B45+C45+L45-J45-K45-G45</x:f>
        <x:v>0</x:v>
      </x:c>
      <x:c r="N45" s="24"/>
      <x:c r="O45" s="24" t="str">
        <x:f>IF(A45="","",IF(I45&gt;3,"HIGH ABSENTEEISM",IF(F45&gt;0,"ACCIDENT REVIEW","OK")))</x:f>
      </x:c>
    </x:row>
    <x:row r="46">
      <x:c r="A46" s="24"/>
      <x:c r="B46" s="25"/>
      <x:c r="C46" s="25"/>
      <x:c r="D46" s="24"/>
      <x:c r="E46" s="25"/>
      <x:c r="F46" s="25"/>
      <x:c r="G46" s="25"/>
      <x:c r="H46" s="24"/>
      <x:c r="I46" s="24"/>
      <x:c r="J46" s="25"/>
      <x:c r="K46" s="25"/>
      <x:c r="L46" s="25"/>
      <x:c r="M46" s="25" t="n">
        <x:f>B46+C46+L46-J46-K46-G46</x:f>
        <x:v>0</x:v>
      </x:c>
      <x:c r="N46" s="24"/>
      <x:c r="O46" s="24" t="str">
        <x:f>IF(A46="","",IF(I46&gt;3,"HIGH ABSENTEEISM",IF(F46&gt;0,"ACCIDENT REVIEW","OK")))</x:f>
      </x:c>
    </x:row>
    <x:row r="47">
      <x:c r="A47" s="24"/>
      <x:c r="B47" s="25"/>
      <x:c r="C47" s="25"/>
      <x:c r="D47" s="24"/>
      <x:c r="E47" s="25"/>
      <x:c r="F47" s="25"/>
      <x:c r="G47" s="25"/>
      <x:c r="H47" s="24"/>
      <x:c r="I47" s="24"/>
      <x:c r="J47" s="25"/>
      <x:c r="K47" s="25"/>
      <x:c r="L47" s="25"/>
      <x:c r="M47" s="25" t="n">
        <x:f>B47+C47+L47-J47-K47-G47</x:f>
        <x:v>0</x:v>
      </x:c>
      <x:c r="N47" s="24"/>
      <x:c r="O47" s="24" t="str">
        <x:f>IF(A47="","",IF(I47&gt;3,"HIGH ABSENTEEISM",IF(F47&gt;0,"ACCIDENT REVIEW","OK")))</x:f>
      </x:c>
    </x:row>
    <x:row r="48">
      <x:c r="A48" s="24"/>
      <x:c r="B48" s="25"/>
      <x:c r="C48" s="25"/>
      <x:c r="D48" s="24"/>
      <x:c r="E48" s="25"/>
      <x:c r="F48" s="25"/>
      <x:c r="G48" s="25"/>
      <x:c r="H48" s="24"/>
      <x:c r="I48" s="24"/>
      <x:c r="J48" s="25"/>
      <x:c r="K48" s="25"/>
      <x:c r="L48" s="25"/>
      <x:c r="M48" s="25" t="n">
        <x:f>B48+C48+L48-J48-K48-G48</x:f>
        <x:v>0</x:v>
      </x:c>
      <x:c r="N48" s="24"/>
      <x:c r="O48" s="24" t="str">
        <x:f>IF(A48="","",IF(I48&gt;3,"HIGH ABSENTEEISM",IF(F48&gt;0,"ACCIDENT REVIEW","OK")))</x:f>
      </x:c>
    </x:row>
    <x:row r="49">
      <x:c r="A49" s="24"/>
      <x:c r="B49" s="25"/>
      <x:c r="C49" s="25"/>
      <x:c r="D49" s="24"/>
      <x:c r="E49" s="25"/>
      <x:c r="F49" s="25"/>
      <x:c r="G49" s="25"/>
      <x:c r="H49" s="24"/>
      <x:c r="I49" s="24"/>
      <x:c r="J49" s="25"/>
      <x:c r="K49" s="25"/>
      <x:c r="L49" s="25"/>
      <x:c r="M49" s="25" t="n">
        <x:f>B49+C49+L49-J49-K49-G49</x:f>
        <x:v>0</x:v>
      </x:c>
      <x:c r="N49" s="24"/>
      <x:c r="O49" s="24" t="str">
        <x:f>IF(A49="","",IF(I49&gt;3,"HIGH ABSENTEEISM",IF(F49&gt;0,"ACCIDENT REVIEW","OK")))</x:f>
      </x:c>
    </x:row>
    <x:row r="50">
      <x:c r="A50" s="24"/>
      <x:c r="B50" s="25"/>
      <x:c r="C50" s="25"/>
      <x:c r="D50" s="24"/>
      <x:c r="E50" s="25"/>
      <x:c r="F50" s="25"/>
      <x:c r="G50" s="25"/>
      <x:c r="H50" s="24"/>
      <x:c r="I50" s="24"/>
      <x:c r="J50" s="25"/>
      <x:c r="K50" s="25"/>
      <x:c r="L50" s="25"/>
      <x:c r="M50" s="25" t="n">
        <x:f>B50+C50+L50-J50-K50-G50</x:f>
        <x:v>0</x:v>
      </x:c>
      <x:c r="N50" s="24"/>
      <x:c r="O50" s="24" t="str">
        <x:f>IF(A50="","",IF(I50&gt;3,"HIGH ABSENTEEISM",IF(F50&gt;0,"ACCIDENT REVIEW","OK")))</x:f>
      </x:c>
    </x:row>
    <x:row r="51">
      <x:c r="A51" s="24"/>
      <x:c r="B51" s="25"/>
      <x:c r="C51" s="25"/>
      <x:c r="D51" s="24"/>
      <x:c r="E51" s="25"/>
      <x:c r="F51" s="25"/>
      <x:c r="G51" s="25"/>
      <x:c r="H51" s="24"/>
      <x:c r="I51" s="24"/>
      <x:c r="J51" s="25"/>
      <x:c r="K51" s="25"/>
      <x:c r="L51" s="25"/>
      <x:c r="M51" s="25" t="n">
        <x:f>B51+C51+L51-J51-K51-G51</x:f>
        <x:v>0</x:v>
      </x:c>
      <x:c r="N51" s="24"/>
      <x:c r="O51" s="24" t="str">
        <x:f>IF(A51="","",IF(I51&gt;3,"HIGH ABSENTEEISM",IF(F51&gt;0,"ACCIDENT REVIEW","OK")))</x:f>
      </x:c>
    </x:row>
    <x:row r="52">
      <x:c r="A52" s="24"/>
      <x:c r="B52" s="25"/>
      <x:c r="C52" s="25"/>
      <x:c r="D52" s="24"/>
      <x:c r="E52" s="25"/>
      <x:c r="F52" s="25"/>
      <x:c r="G52" s="25"/>
      <x:c r="H52" s="24"/>
      <x:c r="I52" s="24"/>
      <x:c r="J52" s="25"/>
      <x:c r="K52" s="25"/>
      <x:c r="L52" s="25"/>
      <x:c r="M52" s="25" t="n">
        <x:f>B52+C52+L52-J52-K52-G52</x:f>
        <x:v>0</x:v>
      </x:c>
      <x:c r="N52" s="24"/>
      <x:c r="O52" s="24" t="str">
        <x:f>IF(A52="","",IF(I52&gt;3,"HIGH ABSENTEEISM",IF(F52&gt;0,"ACCIDENT REVIEW","OK")))</x:f>
      </x:c>
    </x:row>
    <x:row r="53">
      <x:c r="A53" s="24"/>
      <x:c r="B53" s="25"/>
      <x:c r="C53" s="25"/>
      <x:c r="D53" s="24"/>
      <x:c r="E53" s="25"/>
      <x:c r="F53" s="25"/>
      <x:c r="G53" s="25"/>
      <x:c r="H53" s="24"/>
      <x:c r="I53" s="24"/>
      <x:c r="J53" s="25"/>
      <x:c r="K53" s="25"/>
      <x:c r="L53" s="25"/>
      <x:c r="M53" s="25" t="n">
        <x:f>B53+C53+L53-J53-K53-G53</x:f>
        <x:v>0</x:v>
      </x:c>
      <x:c r="N53" s="24"/>
      <x:c r="O53" s="24" t="str">
        <x:f>IF(A53="","",IF(I53&gt;3,"HIGH ABSENTEEISM",IF(F53&gt;0,"ACCIDENT REVIEW","OK")))</x:f>
      </x:c>
    </x:row>
    <x:row r="54">
      <x:c r="A54" s="24"/>
      <x:c r="B54" s="25"/>
      <x:c r="C54" s="25"/>
      <x:c r="D54" s="24"/>
      <x:c r="E54" s="25"/>
      <x:c r="F54" s="25"/>
      <x:c r="G54" s="25"/>
      <x:c r="H54" s="24"/>
      <x:c r="I54" s="24"/>
      <x:c r="J54" s="25"/>
      <x:c r="K54" s="25"/>
      <x:c r="L54" s="25"/>
      <x:c r="M54" s="25" t="n">
        <x:f>B54+C54+L54-J54-K54-G54</x:f>
        <x:v>0</x:v>
      </x:c>
      <x:c r="N54" s="24"/>
      <x:c r="O54" s="24" t="str">
        <x:f>IF(A54="","",IF(I54&gt;3,"HIGH ABSENTEEISM",IF(F54&gt;0,"ACCIDENT REVIEW","OK")))</x:f>
      </x:c>
    </x:row>
    <x:row r="55">
      <x:c r="A55" s="24"/>
      <x:c r="B55" s="25"/>
      <x:c r="C55" s="25"/>
      <x:c r="D55" s="24"/>
      <x:c r="E55" s="25"/>
      <x:c r="F55" s="25"/>
      <x:c r="G55" s="25"/>
      <x:c r="H55" s="24"/>
      <x:c r="I55" s="24"/>
      <x:c r="J55" s="25"/>
      <x:c r="K55" s="25"/>
      <x:c r="L55" s="25"/>
      <x:c r="M55" s="25" t="n">
        <x:f>B55+C55+L55-J55-K55-G55</x:f>
        <x:v>0</x:v>
      </x:c>
      <x:c r="N55" s="24"/>
      <x:c r="O55" s="24" t="str">
        <x:f>IF(A55="","",IF(I55&gt;3,"HIGH ABSENTEEISM",IF(F55&gt;0,"ACCIDENT REVIEW","OK")))</x:f>
      </x:c>
    </x:row>
    <x:row r="56">
      <x:c r="A56" s="24"/>
      <x:c r="B56" s="25"/>
      <x:c r="C56" s="25"/>
      <x:c r="D56" s="24"/>
      <x:c r="E56" s="25"/>
      <x:c r="F56" s="25"/>
      <x:c r="G56" s="25"/>
      <x:c r="H56" s="24"/>
      <x:c r="I56" s="24"/>
      <x:c r="J56" s="25"/>
      <x:c r="K56" s="25"/>
      <x:c r="L56" s="25"/>
      <x:c r="M56" s="25" t="n">
        <x:f>B56+C56+L56-J56-K56-G56</x:f>
        <x:v>0</x:v>
      </x:c>
      <x:c r="N56" s="24"/>
      <x:c r="O56" s="24" t="str">
        <x:f>IF(A56="","",IF(I56&gt;3,"HIGH ABSENTEEISM",IF(F56&gt;0,"ACCIDENT REVIEW","OK")))</x:f>
      </x:c>
    </x:row>
    <x:row r="57">
      <x:c r="A57" s="24"/>
      <x:c r="B57" s="25"/>
      <x:c r="C57" s="25"/>
      <x:c r="D57" s="24"/>
      <x:c r="E57" s="25"/>
      <x:c r="F57" s="25"/>
      <x:c r="G57" s="25"/>
      <x:c r="H57" s="24"/>
      <x:c r="I57" s="24"/>
      <x:c r="J57" s="25"/>
      <x:c r="K57" s="25"/>
      <x:c r="L57" s="25"/>
      <x:c r="M57" s="25" t="n">
        <x:f>B57+C57+L57-J57-K57-G57</x:f>
        <x:v>0</x:v>
      </x:c>
      <x:c r="N57" s="24"/>
      <x:c r="O57" s="24" t="str">
        <x:f>IF(A57="","",IF(I57&gt;3,"HIGH ABSENTEEISM",IF(F57&gt;0,"ACCIDENT REVIEW","OK")))</x:f>
      </x:c>
    </x:row>
    <x:row r="58">
      <x:c r="A58" s="24"/>
      <x:c r="B58" s="25"/>
      <x:c r="C58" s="25"/>
      <x:c r="D58" s="24"/>
      <x:c r="E58" s="25"/>
      <x:c r="F58" s="25"/>
      <x:c r="G58" s="25"/>
      <x:c r="H58" s="24"/>
      <x:c r="I58" s="24"/>
      <x:c r="J58" s="25"/>
      <x:c r="K58" s="25"/>
      <x:c r="L58" s="25"/>
      <x:c r="M58" s="25" t="n">
        <x:f>B58+C58+L58-J58-K58-G58</x:f>
        <x:v>0</x:v>
      </x:c>
      <x:c r="N58" s="24"/>
      <x:c r="O58" s="24" t="str">
        <x:f>IF(A58="","",IF(I58&gt;3,"HIGH ABSENTEEISM",IF(F58&gt;0,"ACCIDENT REVIEW","OK")))</x:f>
      </x:c>
    </x:row>
    <x:row r="59">
      <x:c r="A59" s="24"/>
      <x:c r="B59" s="25"/>
      <x:c r="C59" s="25"/>
      <x:c r="D59" s="24"/>
      <x:c r="E59" s="25"/>
      <x:c r="F59" s="25"/>
      <x:c r="G59" s="25"/>
      <x:c r="H59" s="24"/>
      <x:c r="I59" s="24"/>
      <x:c r="J59" s="25"/>
      <x:c r="K59" s="25"/>
      <x:c r="L59" s="25"/>
      <x:c r="M59" s="25" t="n">
        <x:f>B59+C59+L59-J59-K59-G59</x:f>
        <x:v>0</x:v>
      </x:c>
      <x:c r="N59" s="24"/>
      <x:c r="O59" s="24" t="str">
        <x:f>IF(A59="","",IF(I59&gt;3,"HIGH ABSENTEEISM",IF(F59&gt;0,"ACCIDENT REVIEW","OK")))</x:f>
      </x:c>
    </x:row>
    <x:row r="60">
      <x:c r="A60" s="24"/>
      <x:c r="B60" s="25"/>
      <x:c r="C60" s="25"/>
      <x:c r="D60" s="24"/>
      <x:c r="E60" s="25"/>
      <x:c r="F60" s="25"/>
      <x:c r="G60" s="25"/>
      <x:c r="H60" s="24"/>
      <x:c r="I60" s="24"/>
      <x:c r="J60" s="25"/>
      <x:c r="K60" s="25"/>
      <x:c r="L60" s="25"/>
      <x:c r="M60" s="25" t="n">
        <x:f>B60+C60+L60-J60-K60-G60</x:f>
        <x:v>0</x:v>
      </x:c>
      <x:c r="N60" s="24"/>
      <x:c r="O60" s="24" t="str">
        <x:f>IF(A60="","",IF(I60&gt;3,"HIGH ABSENTEEISM",IF(F60&gt;0,"ACCIDENT REVIEW","OK")))</x:f>
      </x:c>
    </x:row>
    <x:row r="61">
      <x:c r="A61" s="24"/>
      <x:c r="B61" s="25"/>
      <x:c r="C61" s="25"/>
      <x:c r="D61" s="24"/>
      <x:c r="E61" s="25"/>
      <x:c r="F61" s="25"/>
      <x:c r="G61" s="25"/>
      <x:c r="H61" s="24"/>
      <x:c r="I61" s="24"/>
      <x:c r="J61" s="25"/>
      <x:c r="K61" s="25"/>
      <x:c r="L61" s="25"/>
      <x:c r="M61" s="25" t="n">
        <x:f>B61+C61+L61-J61-K61-G61</x:f>
        <x:v>0</x:v>
      </x:c>
      <x:c r="N61" s="24"/>
      <x:c r="O61" s="24" t="str">
        <x:f>IF(A61="","",IF(I61&gt;3,"HIGH ABSENTEEISM",IF(F61&gt;0,"ACCIDENT REVIEW","OK")))</x:f>
      </x:c>
    </x:row>
    <x:row r="62">
      <x:c r="A62" s="24"/>
      <x:c r="B62" s="25"/>
      <x:c r="C62" s="25"/>
      <x:c r="D62" s="24"/>
      <x:c r="E62" s="25"/>
      <x:c r="F62" s="25"/>
      <x:c r="G62" s="25"/>
      <x:c r="H62" s="24"/>
      <x:c r="I62" s="24"/>
      <x:c r="J62" s="25"/>
      <x:c r="K62" s="25"/>
      <x:c r="L62" s="25"/>
      <x:c r="M62" s="25" t="n">
        <x:f>B62+C62+L62-J62-K62-G62</x:f>
        <x:v>0</x:v>
      </x:c>
      <x:c r="N62" s="24"/>
      <x:c r="O62" s="24" t="str">
        <x:f>IF(A62="","",IF(I62&gt;3,"HIGH ABSENTEEISM",IF(F62&gt;0,"ACCIDENT REVIEW","OK")))</x:f>
      </x:c>
    </x:row>
    <x:row r="63">
      <x:c r="A63" s="24"/>
      <x:c r="B63" s="25"/>
      <x:c r="C63" s="25"/>
      <x:c r="D63" s="24"/>
      <x:c r="E63" s="25"/>
      <x:c r="F63" s="25"/>
      <x:c r="G63" s="25"/>
      <x:c r="H63" s="24"/>
      <x:c r="I63" s="24"/>
      <x:c r="J63" s="25"/>
      <x:c r="K63" s="25"/>
      <x:c r="L63" s="25"/>
      <x:c r="M63" s="25" t="n">
        <x:f>B63+C63+L63-J63-K63-G63</x:f>
        <x:v>0</x:v>
      </x:c>
      <x:c r="N63" s="24"/>
      <x:c r="O63" s="24" t="str">
        <x:f>IF(A63="","",IF(I63&gt;3,"HIGH ABSENTEEISM",IF(F63&gt;0,"ACCIDENT REVIEW","OK")))</x:f>
      </x:c>
    </x:row>
    <x:row r="64">
      <x:c r="A64" s="24"/>
      <x:c r="B64" s="25"/>
      <x:c r="C64" s="25"/>
      <x:c r="D64" s="24"/>
      <x:c r="E64" s="25"/>
      <x:c r="F64" s="25"/>
      <x:c r="G64" s="25"/>
      <x:c r="H64" s="24"/>
      <x:c r="I64" s="24"/>
      <x:c r="J64" s="25"/>
      <x:c r="K64" s="25"/>
      <x:c r="L64" s="25"/>
      <x:c r="M64" s="25" t="n">
        <x:f>B64+C64+L64-J64-K64-G64</x:f>
        <x:v>0</x:v>
      </x:c>
      <x:c r="N64" s="24"/>
      <x:c r="O64" s="24" t="str">
        <x:f>IF(A64="","",IF(I64&gt;3,"HIGH ABSENTEEISM",IF(F64&gt;0,"ACCIDENT REVIEW","OK")))</x:f>
      </x:c>
    </x:row>
    <x:row r="65">
      <x:c r="A65" s="24"/>
      <x:c r="B65" s="25"/>
      <x:c r="C65" s="25"/>
      <x:c r="D65" s="24"/>
      <x:c r="E65" s="25"/>
      <x:c r="F65" s="25"/>
      <x:c r="G65" s="25"/>
      <x:c r="H65" s="24"/>
      <x:c r="I65" s="24"/>
      <x:c r="J65" s="25"/>
      <x:c r="K65" s="25"/>
      <x:c r="L65" s="25"/>
      <x:c r="M65" s="25" t="n">
        <x:f>B65+C65+L65-J65-K65-G65</x:f>
        <x:v>0</x:v>
      </x:c>
      <x:c r="N65" s="24"/>
      <x:c r="O65" s="24" t="str">
        <x:f>IF(A65="","",IF(I65&gt;3,"HIGH ABSENTEEISM",IF(F65&gt;0,"ACCIDENT REVIEW","OK")))</x:f>
      </x:c>
    </x:row>
    <x:row r="66">
      <x:c r="A66" s="24"/>
      <x:c r="B66" s="25"/>
      <x:c r="C66" s="25"/>
      <x:c r="D66" s="24"/>
      <x:c r="E66" s="25"/>
      <x:c r="F66" s="25"/>
      <x:c r="G66" s="25"/>
      <x:c r="H66" s="24"/>
      <x:c r="I66" s="24"/>
      <x:c r="J66" s="25"/>
      <x:c r="K66" s="25"/>
      <x:c r="L66" s="25"/>
      <x:c r="M66" s="25" t="n">
        <x:f>B66+C66+L66-J66-K66-G66</x:f>
        <x:v>0</x:v>
      </x:c>
      <x:c r="N66" s="24"/>
      <x:c r="O66" s="24" t="str">
        <x:f>IF(A66="","",IF(I66&gt;3,"HIGH ABSENTEEISM",IF(F66&gt;0,"ACCIDENT REVIEW","OK")))</x:f>
      </x:c>
    </x:row>
    <x:row r="67">
      <x:c r="A67" s="24"/>
      <x:c r="B67" s="25"/>
      <x:c r="C67" s="25"/>
      <x:c r="D67" s="24"/>
      <x:c r="E67" s="25"/>
      <x:c r="F67" s="25"/>
      <x:c r="G67" s="25"/>
      <x:c r="H67" s="24"/>
      <x:c r="I67" s="24"/>
      <x:c r="J67" s="25"/>
      <x:c r="K67" s="25"/>
      <x:c r="L67" s="25"/>
      <x:c r="M67" s="25" t="n">
        <x:f>B67+C67+L67-J67-K67-G67</x:f>
        <x:v>0</x:v>
      </x:c>
      <x:c r="N67" s="24"/>
      <x:c r="O67" s="24" t="str">
        <x:f>IF(A67="","",IF(I67&gt;3,"HIGH ABSENTEEISM",IF(F67&gt;0,"ACCIDENT REVIEW","OK")))</x:f>
      </x:c>
    </x:row>
    <x:row r="68">
      <x:c r="A68" s="24"/>
      <x:c r="B68" s="25"/>
      <x:c r="C68" s="25"/>
      <x:c r="D68" s="24"/>
      <x:c r="E68" s="25"/>
      <x:c r="F68" s="25"/>
      <x:c r="G68" s="25"/>
      <x:c r="H68" s="24"/>
      <x:c r="I68" s="24"/>
      <x:c r="J68" s="25"/>
      <x:c r="K68" s="25"/>
      <x:c r="L68" s="25"/>
      <x:c r="M68" s="25" t="n">
        <x:f>B68+C68+L68-J68-K68-G68</x:f>
        <x:v>0</x:v>
      </x:c>
      <x:c r="N68" s="24"/>
      <x:c r="O68" s="24" t="str">
        <x:f>IF(A68="","",IF(I68&gt;3,"HIGH ABSENTEEISM",IF(F68&gt;0,"ACCIDENT REVIEW","OK")))</x:f>
      </x:c>
    </x:row>
    <x:row r="69">
      <x:c r="A69" s="24"/>
      <x:c r="B69" s="25"/>
      <x:c r="C69" s="25"/>
      <x:c r="D69" s="24"/>
      <x:c r="E69" s="25"/>
      <x:c r="F69" s="25"/>
      <x:c r="G69" s="25"/>
      <x:c r="H69" s="24"/>
      <x:c r="I69" s="24"/>
      <x:c r="J69" s="25"/>
      <x:c r="K69" s="25"/>
      <x:c r="L69" s="25"/>
      <x:c r="M69" s="25" t="n">
        <x:f>B69+C69+L69-J69-K69-G69</x:f>
        <x:v>0</x:v>
      </x:c>
      <x:c r="N69" s="24"/>
      <x:c r="O69" s="24" t="str">
        <x:f>IF(A69="","",IF(I69&gt;3,"HIGH ABSENTEEISM",IF(F69&gt;0,"ACCIDENT REVIEW","OK")))</x:f>
      </x:c>
    </x:row>
    <x:row r="70">
      <x:c r="A70" s="24"/>
      <x:c r="B70" s="25"/>
      <x:c r="C70" s="25"/>
      <x:c r="D70" s="24"/>
      <x:c r="E70" s="25"/>
      <x:c r="F70" s="25"/>
      <x:c r="G70" s="25"/>
      <x:c r="H70" s="24"/>
      <x:c r="I70" s="24"/>
      <x:c r="J70" s="25"/>
      <x:c r="K70" s="25"/>
      <x:c r="L70" s="25"/>
      <x:c r="M70" s="25" t="n">
        <x:f>B70+C70+L70-J70-K70-G70</x:f>
        <x:v>0</x:v>
      </x:c>
      <x:c r="N70" s="24"/>
      <x:c r="O70" s="24" t="str">
        <x:f>IF(A70="","",IF(I70&gt;3,"HIGH ABSENTEEISM",IF(F70&gt;0,"ACCIDENT REVIEW","OK")))</x:f>
      </x:c>
    </x:row>
    <x:row r="71">
      <x:c r="A71" s="24"/>
      <x:c r="B71" s="25"/>
      <x:c r="C71" s="25"/>
      <x:c r="D71" s="24"/>
      <x:c r="E71" s="25"/>
      <x:c r="F71" s="25"/>
      <x:c r="G71" s="25"/>
      <x:c r="H71" s="24"/>
      <x:c r="I71" s="24"/>
      <x:c r="J71" s="25"/>
      <x:c r="K71" s="25"/>
      <x:c r="L71" s="25"/>
      <x:c r="M71" s="25" t="n">
        <x:f>B71+C71+L71-J71-K71-G71</x:f>
        <x:v>0</x:v>
      </x:c>
      <x:c r="N71" s="24"/>
      <x:c r="O71" s="24" t="str">
        <x:f>IF(A71="","",IF(I71&gt;3,"HIGH ABSENTEEISM",IF(F71&gt;0,"ACCIDENT REVIEW","OK")))</x:f>
      </x:c>
    </x:row>
    <x:row r="72">
      <x:c r="A72" s="24"/>
      <x:c r="B72" s="25"/>
      <x:c r="C72" s="25"/>
      <x:c r="D72" s="24"/>
      <x:c r="E72" s="25"/>
      <x:c r="F72" s="25"/>
      <x:c r="G72" s="25"/>
      <x:c r="H72" s="24"/>
      <x:c r="I72" s="24"/>
      <x:c r="J72" s="25"/>
      <x:c r="K72" s="25"/>
      <x:c r="L72" s="25"/>
      <x:c r="M72" s="25" t="n">
        <x:f>B72+C72+L72-J72-K72-G72</x:f>
        <x:v>0</x:v>
      </x:c>
      <x:c r="N72" s="24"/>
      <x:c r="O72" s="24" t="str">
        <x:f>IF(A72="","",IF(I72&gt;3,"HIGH ABSENTEEISM",IF(F72&gt;0,"ACCIDENT REVIEW","OK")))</x:f>
      </x:c>
    </x:row>
    <x:row r="73">
      <x:c r="A73" s="24"/>
      <x:c r="B73" s="25"/>
      <x:c r="C73" s="25"/>
      <x:c r="D73" s="24"/>
      <x:c r="E73" s="25"/>
      <x:c r="F73" s="25"/>
      <x:c r="G73" s="25"/>
      <x:c r="H73" s="24"/>
      <x:c r="I73" s="24"/>
      <x:c r="J73" s="25"/>
      <x:c r="K73" s="25"/>
      <x:c r="L73" s="25"/>
      <x:c r="M73" s="25" t="n">
        <x:f>B73+C73+L73-J73-K73-G73</x:f>
        <x:v>0</x:v>
      </x:c>
      <x:c r="N73" s="24"/>
      <x:c r="O73" s="24" t="str">
        <x:f>IF(A73="","",IF(I73&gt;3,"HIGH ABSENTEEISM",IF(F73&gt;0,"ACCIDENT REVIEW","OK")))</x:f>
      </x:c>
    </x:row>
    <x:row r="74">
      <x:c r="A74" s="24"/>
      <x:c r="B74" s="25"/>
      <x:c r="C74" s="25"/>
      <x:c r="D74" s="24"/>
      <x:c r="E74" s="25"/>
      <x:c r="F74" s="25"/>
      <x:c r="G74" s="25"/>
      <x:c r="H74" s="24"/>
      <x:c r="I74" s="24"/>
      <x:c r="J74" s="25"/>
      <x:c r="K74" s="25"/>
      <x:c r="L74" s="25"/>
      <x:c r="M74" s="25" t="n">
        <x:f>B74+C74+L74-J74-K74-G74</x:f>
        <x:v>0</x:v>
      </x:c>
      <x:c r="N74" s="24"/>
      <x:c r="O74" s="24" t="str">
        <x:f>IF(A74="","",IF(I74&gt;3,"HIGH ABSENTEEISM",IF(F74&gt;0,"ACCIDENT REVIEW","OK")))</x:f>
      </x:c>
    </x:row>
    <x:row r="75">
      <x:c r="A75" s="24"/>
      <x:c r="B75" s="25"/>
      <x:c r="C75" s="25"/>
      <x:c r="D75" s="24"/>
      <x:c r="E75" s="25"/>
      <x:c r="F75" s="25"/>
      <x:c r="G75" s="25"/>
      <x:c r="H75" s="24"/>
      <x:c r="I75" s="24"/>
      <x:c r="J75" s="25"/>
      <x:c r="K75" s="25"/>
      <x:c r="L75" s="25"/>
      <x:c r="M75" s="25" t="n">
        <x:f>B75+C75+L75-J75-K75-G75</x:f>
        <x:v>0</x:v>
      </x:c>
      <x:c r="N75" s="24"/>
      <x:c r="O75" s="24" t="str">
        <x:f>IF(A75="","",IF(I75&gt;3,"HIGH ABSENTEEISM",IF(F75&gt;0,"ACCIDENT REVIEW","OK")))</x:f>
      </x:c>
    </x:row>
    <x:row r="76">
      <x:c r="A76" s="24"/>
      <x:c r="B76" s="25"/>
      <x:c r="C76" s="25"/>
      <x:c r="D76" s="24"/>
      <x:c r="E76" s="25"/>
      <x:c r="F76" s="25"/>
      <x:c r="G76" s="25"/>
      <x:c r="H76" s="24"/>
      <x:c r="I76" s="24"/>
      <x:c r="J76" s="25"/>
      <x:c r="K76" s="25"/>
      <x:c r="L76" s="25"/>
      <x:c r="M76" s="25" t="n">
        <x:f>B76+C76+L76-J76-K76-G76</x:f>
        <x:v>0</x:v>
      </x:c>
      <x:c r="N76" s="24"/>
      <x:c r="O76" s="24" t="str">
        <x:f>IF(A76="","",IF(I76&gt;3,"HIGH ABSENTEEISM",IF(F76&gt;0,"ACCIDENT REVIEW","OK")))</x:f>
      </x:c>
    </x:row>
    <x:row r="77">
      <x:c r="A77" s="24"/>
      <x:c r="B77" s="25"/>
      <x:c r="C77" s="25"/>
      <x:c r="D77" s="24"/>
      <x:c r="E77" s="25"/>
      <x:c r="F77" s="25"/>
      <x:c r="G77" s="25"/>
      <x:c r="H77" s="24"/>
      <x:c r="I77" s="24"/>
      <x:c r="J77" s="25"/>
      <x:c r="K77" s="25"/>
      <x:c r="L77" s="25"/>
      <x:c r="M77" s="25" t="n">
        <x:f>B77+C77+L77-J77-K77-G77</x:f>
        <x:v>0</x:v>
      </x:c>
      <x:c r="N77" s="24"/>
      <x:c r="O77" s="24" t="str">
        <x:f>IF(A77="","",IF(I77&gt;3,"HIGH ABSENTEEISM",IF(F77&gt;0,"ACCIDENT REVIEW","OK")))</x:f>
      </x:c>
    </x:row>
    <x:row r="78">
      <x:c r="A78" s="24"/>
      <x:c r="B78" s="25"/>
      <x:c r="C78" s="25"/>
      <x:c r="D78" s="24"/>
      <x:c r="E78" s="25"/>
      <x:c r="F78" s="25"/>
      <x:c r="G78" s="25"/>
      <x:c r="H78" s="24"/>
      <x:c r="I78" s="24"/>
      <x:c r="J78" s="25"/>
      <x:c r="K78" s="25"/>
      <x:c r="L78" s="25"/>
      <x:c r="M78" s="25" t="n">
        <x:f>B78+C78+L78-J78-K78-G78</x:f>
        <x:v>0</x:v>
      </x:c>
      <x:c r="N78" s="24"/>
      <x:c r="O78" s="24" t="str">
        <x:f>IF(A78="","",IF(I78&gt;3,"HIGH ABSENTEEISM",IF(F78&gt;0,"ACCIDENT REVIEW","OK")))</x:f>
      </x:c>
    </x:row>
    <x:row r="79">
      <x:c r="A79" s="24"/>
      <x:c r="B79" s="25"/>
      <x:c r="C79" s="25"/>
      <x:c r="D79" s="24"/>
      <x:c r="E79" s="25"/>
      <x:c r="F79" s="25"/>
      <x:c r="G79" s="25"/>
      <x:c r="H79" s="24"/>
      <x:c r="I79" s="24"/>
      <x:c r="J79" s="25"/>
      <x:c r="K79" s="25"/>
      <x:c r="L79" s="25"/>
      <x:c r="M79" s="25" t="n">
        <x:f>B79+C79+L79-J79-K79-G79</x:f>
        <x:v>0</x:v>
      </x:c>
      <x:c r="N79" s="24"/>
      <x:c r="O79" s="24" t="str">
        <x:f>IF(A79="","",IF(I79&gt;3,"HIGH ABSENTEEISM",IF(F79&gt;0,"ACCIDENT REVIEW","OK")))</x:f>
      </x:c>
    </x:row>
    <x:row r="80">
      <x:c r="A80" s="24"/>
      <x:c r="B80" s="25"/>
      <x:c r="C80" s="25"/>
      <x:c r="D80" s="24"/>
      <x:c r="E80" s="25"/>
      <x:c r="F80" s="25"/>
      <x:c r="G80" s="25"/>
      <x:c r="H80" s="24"/>
      <x:c r="I80" s="24"/>
      <x:c r="J80" s="25"/>
      <x:c r="K80" s="25"/>
      <x:c r="L80" s="25"/>
      <x:c r="M80" s="25" t="n">
        <x:f>B80+C80+L80-J80-K80-G80</x:f>
        <x:v>0</x:v>
      </x:c>
      <x:c r="N80" s="24"/>
      <x:c r="O80" s="24" t="str">
        <x:f>IF(A80="","",IF(I80&gt;3,"HIGH ABSENTEEISM",IF(F80&gt;0,"ACCIDENT REVIEW","OK")))</x:f>
      </x:c>
    </x:row>
    <x:row r="81">
      <x:c r="A81" s="24"/>
      <x:c r="B81" s="25"/>
      <x:c r="C81" s="25"/>
      <x:c r="D81" s="24"/>
      <x:c r="E81" s="25"/>
      <x:c r="F81" s="25"/>
      <x:c r="G81" s="25"/>
      <x:c r="H81" s="24"/>
      <x:c r="I81" s="24"/>
      <x:c r="J81" s="25"/>
      <x:c r="K81" s="25"/>
      <x:c r="L81" s="25"/>
      <x:c r="M81" s="25" t="n">
        <x:f>B81+C81+L81-J81-K81-G81</x:f>
        <x:v>0</x:v>
      </x:c>
      <x:c r="N81" s="24"/>
      <x:c r="O81" s="24" t="str">
        <x:f>IF(A81="","",IF(I81&gt;3,"HIGH ABSENTEEISM",IF(F81&gt;0,"ACCIDENT REVIEW","OK")))</x:f>
      </x:c>
    </x:row>
    <x:row r="82">
      <x:c r="A82" s="24"/>
      <x:c r="B82" s="25"/>
      <x:c r="C82" s="25"/>
      <x:c r="D82" s="24"/>
      <x:c r="E82" s="25"/>
      <x:c r="F82" s="25"/>
      <x:c r="G82" s="25"/>
      <x:c r="H82" s="24"/>
      <x:c r="I82" s="24"/>
      <x:c r="J82" s="25"/>
      <x:c r="K82" s="25"/>
      <x:c r="L82" s="25"/>
      <x:c r="M82" s="25" t="n">
        <x:f>B82+C82+L82-J82-K82-G82</x:f>
        <x:v>0</x:v>
      </x:c>
      <x:c r="N82" s="24"/>
      <x:c r="O82" s="24" t="str">
        <x:f>IF(A82="","",IF(I82&gt;3,"HIGH ABSENTEEISM",IF(F82&gt;0,"ACCIDENT REVIEW","OK")))</x:f>
      </x:c>
    </x:row>
    <x:row r="83">
      <x:c r="A83" s="24"/>
      <x:c r="B83" s="25"/>
      <x:c r="C83" s="25"/>
      <x:c r="D83" s="24"/>
      <x:c r="E83" s="25"/>
      <x:c r="F83" s="25"/>
      <x:c r="G83" s="25"/>
      <x:c r="H83" s="24"/>
      <x:c r="I83" s="24"/>
      <x:c r="J83" s="25"/>
      <x:c r="K83" s="25"/>
      <x:c r="L83" s="25"/>
      <x:c r="M83" s="25" t="n">
        <x:f>B83+C83+L83-J83-K83-G83</x:f>
        <x:v>0</x:v>
      </x:c>
      <x:c r="N83" s="24"/>
      <x:c r="O83" s="24" t="str">
        <x:f>IF(A83="","",IF(I83&gt;3,"HIGH ABSENTEEISM",IF(F83&gt;0,"ACCIDENT REVIEW","OK")))</x:f>
      </x:c>
    </x:row>
    <x:row r="84">
      <x:c r="A84" s="24"/>
      <x:c r="B84" s="25"/>
      <x:c r="C84" s="25"/>
      <x:c r="D84" s="24"/>
      <x:c r="E84" s="25"/>
      <x:c r="F84" s="25"/>
      <x:c r="G84" s="25"/>
      <x:c r="H84" s="24"/>
      <x:c r="I84" s="24"/>
      <x:c r="J84" s="25"/>
      <x:c r="K84" s="25"/>
      <x:c r="L84" s="25"/>
      <x:c r="M84" s="25" t="n">
        <x:f>B84+C84+L84-J84-K84-G84</x:f>
        <x:v>0</x:v>
      </x:c>
      <x:c r="N84" s="24"/>
      <x:c r="O84" s="24" t="str">
        <x:f>IF(A84="","",IF(I84&gt;3,"HIGH ABSENTEEISM",IF(F84&gt;0,"ACCIDENT REVIEW","OK")))</x:f>
      </x:c>
    </x:row>
    <x:row r="85">
      <x:c r="A85" s="24"/>
      <x:c r="B85" s="25"/>
      <x:c r="C85" s="25"/>
      <x:c r="D85" s="24"/>
      <x:c r="E85" s="25"/>
      <x:c r="F85" s="25"/>
      <x:c r="G85" s="25"/>
      <x:c r="H85" s="24"/>
      <x:c r="I85" s="24"/>
      <x:c r="J85" s="25"/>
      <x:c r="K85" s="25"/>
      <x:c r="L85" s="25"/>
      <x:c r="M85" s="25" t="n">
        <x:f>B85+C85+L85-J85-K85-G85</x:f>
        <x:v>0</x:v>
      </x:c>
      <x:c r="N85" s="24"/>
      <x:c r="O85" s="24" t="str">
        <x:f>IF(A85="","",IF(I85&gt;3,"HIGH ABSENTEEISM",IF(F85&gt;0,"ACCIDENT REVIEW","OK")))</x:f>
      </x:c>
    </x:row>
    <x:row r="86">
      <x:c r="A86" s="24"/>
      <x:c r="B86" s="25"/>
      <x:c r="C86" s="25"/>
      <x:c r="D86" s="24"/>
      <x:c r="E86" s="25"/>
      <x:c r="F86" s="25"/>
      <x:c r="G86" s="25"/>
      <x:c r="H86" s="24"/>
      <x:c r="I86" s="24"/>
      <x:c r="J86" s="25"/>
      <x:c r="K86" s="25"/>
      <x:c r="L86" s="25"/>
      <x:c r="M86" s="25" t="n">
        <x:f>B86+C86+L86-J86-K86-G86</x:f>
        <x:v>0</x:v>
      </x:c>
      <x:c r="N86" s="24"/>
      <x:c r="O86" s="24" t="str">
        <x:f>IF(A86="","",IF(I86&gt;3,"HIGH ABSENTEEISM",IF(F86&gt;0,"ACCIDENT REVIEW","OK")))</x:f>
      </x:c>
    </x:row>
    <x:row r="87">
      <x:c r="A87" s="24"/>
      <x:c r="B87" s="25"/>
      <x:c r="C87" s="25"/>
      <x:c r="D87" s="24"/>
      <x:c r="E87" s="25"/>
      <x:c r="F87" s="25"/>
      <x:c r="G87" s="25"/>
      <x:c r="H87" s="24"/>
      <x:c r="I87" s="24"/>
      <x:c r="J87" s="25"/>
      <x:c r="K87" s="25"/>
      <x:c r="L87" s="25"/>
      <x:c r="M87" s="25" t="n">
        <x:f>B87+C87+L87-J87-K87-G87</x:f>
        <x:v>0</x:v>
      </x:c>
      <x:c r="N87" s="24"/>
      <x:c r="O87" s="24" t="str">
        <x:f>IF(A87="","",IF(I87&gt;3,"HIGH ABSENTEEISM",IF(F87&gt;0,"ACCIDENT REVIEW","OK")))</x:f>
      </x:c>
    </x:row>
    <x:row r="88">
      <x:c r="A88" s="24"/>
      <x:c r="B88" s="25"/>
      <x:c r="C88" s="25"/>
      <x:c r="D88" s="24"/>
      <x:c r="E88" s="25"/>
      <x:c r="F88" s="25"/>
      <x:c r="G88" s="25"/>
      <x:c r="H88" s="24"/>
      <x:c r="I88" s="24"/>
      <x:c r="J88" s="25"/>
      <x:c r="K88" s="25"/>
      <x:c r="L88" s="25"/>
      <x:c r="M88" s="25" t="n">
        <x:f>B88+C88+L88-J88-K88-G88</x:f>
        <x:v>0</x:v>
      </x:c>
      <x:c r="N88" s="24"/>
      <x:c r="O88" s="24" t="str">
        <x:f>IF(A88="","",IF(I88&gt;3,"HIGH ABSENTEEISM",IF(F88&gt;0,"ACCIDENT REVIEW","OK")))</x:f>
      </x:c>
    </x:row>
    <x:row r="89">
      <x:c r="A89" s="24"/>
      <x:c r="B89" s="25"/>
      <x:c r="C89" s="25"/>
      <x:c r="D89" s="24"/>
      <x:c r="E89" s="25"/>
      <x:c r="F89" s="25"/>
      <x:c r="G89" s="25"/>
      <x:c r="H89" s="24"/>
      <x:c r="I89" s="24"/>
      <x:c r="J89" s="25"/>
      <x:c r="K89" s="25"/>
      <x:c r="L89" s="25"/>
      <x:c r="M89" s="25" t="n">
        <x:f>B89+C89+L89-J89-K89-G89</x:f>
        <x:v>0</x:v>
      </x:c>
      <x:c r="N89" s="24"/>
      <x:c r="O89" s="24" t="str">
        <x:f>IF(A89="","",IF(I89&gt;3,"HIGH ABSENTEEISM",IF(F89&gt;0,"ACCIDENT REVIEW","OK")))</x:f>
      </x:c>
    </x:row>
    <x:row r="90">
      <x:c r="A90" s="24"/>
      <x:c r="B90" s="25"/>
      <x:c r="C90" s="25"/>
      <x:c r="D90" s="24"/>
      <x:c r="E90" s="25"/>
      <x:c r="F90" s="25"/>
      <x:c r="G90" s="25"/>
      <x:c r="H90" s="24"/>
      <x:c r="I90" s="24"/>
      <x:c r="J90" s="25"/>
      <x:c r="K90" s="25"/>
      <x:c r="L90" s="25"/>
      <x:c r="M90" s="25" t="n">
        <x:f>B90+C90+L90-J90-K90-G90</x:f>
        <x:v>0</x:v>
      </x:c>
      <x:c r="N90" s="24"/>
      <x:c r="O90" s="24" t="str">
        <x:f>IF(A90="","",IF(I90&gt;3,"HIGH ABSENTEEISM",IF(F90&gt;0,"ACCIDENT REVIEW","OK")))</x:f>
      </x:c>
    </x:row>
    <x:row r="91">
      <x:c r="A91" s="24"/>
      <x:c r="B91" s="25"/>
      <x:c r="C91" s="25"/>
      <x:c r="D91" s="24"/>
      <x:c r="E91" s="25"/>
      <x:c r="F91" s="25"/>
      <x:c r="G91" s="25"/>
      <x:c r="H91" s="24"/>
      <x:c r="I91" s="24"/>
      <x:c r="J91" s="25"/>
      <x:c r="K91" s="25"/>
      <x:c r="L91" s="25"/>
      <x:c r="M91" s="25" t="n">
        <x:f>B91+C91+L91-J91-K91-G91</x:f>
        <x:v>0</x:v>
      </x:c>
      <x:c r="N91" s="24"/>
      <x:c r="O91" s="24" t="str">
        <x:f>IF(A91="","",IF(I91&gt;3,"HIGH ABSENTEEISM",IF(F91&gt;0,"ACCIDENT REVIEW","OK")))</x:f>
      </x:c>
    </x:row>
    <x:row r="92">
      <x:c r="A92" s="24"/>
      <x:c r="B92" s="25"/>
      <x:c r="C92" s="25"/>
      <x:c r="D92" s="24"/>
      <x:c r="E92" s="25"/>
      <x:c r="F92" s="25"/>
      <x:c r="G92" s="25"/>
      <x:c r="H92" s="24"/>
      <x:c r="I92" s="24"/>
      <x:c r="J92" s="25"/>
      <x:c r="K92" s="25"/>
      <x:c r="L92" s="25"/>
      <x:c r="M92" s="25" t="n">
        <x:f>B92+C92+L92-J92-K92-G92</x:f>
        <x:v>0</x:v>
      </x:c>
      <x:c r="N92" s="24"/>
      <x:c r="O92" s="24" t="str">
        <x:f>IF(A92="","",IF(I92&gt;3,"HIGH ABSENTEEISM",IF(F92&gt;0,"ACCIDENT REVIEW","OK")))</x:f>
      </x:c>
    </x:row>
    <x:row r="93">
      <x:c r="A93" s="24"/>
      <x:c r="B93" s="25"/>
      <x:c r="C93" s="25"/>
      <x:c r="D93" s="24"/>
      <x:c r="E93" s="25"/>
      <x:c r="F93" s="25"/>
      <x:c r="G93" s="25"/>
      <x:c r="H93" s="24"/>
      <x:c r="I93" s="24"/>
      <x:c r="J93" s="25"/>
      <x:c r="K93" s="25"/>
      <x:c r="L93" s="25"/>
      <x:c r="M93" s="25" t="n">
        <x:f>B93+C93+L93-J93-K93-G93</x:f>
        <x:v>0</x:v>
      </x:c>
      <x:c r="N93" s="24"/>
      <x:c r="O93" s="24" t="str">
        <x:f>IF(A93="","",IF(I93&gt;3,"HIGH ABSENTEEISM",IF(F93&gt;0,"ACCIDENT REVIEW","OK")))</x:f>
      </x:c>
    </x:row>
    <x:row r="94">
      <x:c r="A94" s="24"/>
      <x:c r="B94" s="25"/>
      <x:c r="C94" s="25"/>
      <x:c r="D94" s="24"/>
      <x:c r="E94" s="25"/>
      <x:c r="F94" s="25"/>
      <x:c r="G94" s="25"/>
      <x:c r="H94" s="24"/>
      <x:c r="I94" s="24"/>
      <x:c r="J94" s="25"/>
      <x:c r="K94" s="25"/>
      <x:c r="L94" s="25"/>
      <x:c r="M94" s="25" t="n">
        <x:f>B94+C94+L94-J94-K94-G94</x:f>
        <x:v>0</x:v>
      </x:c>
      <x:c r="N94" s="24"/>
      <x:c r="O94" s="24" t="str">
        <x:f>IF(A94="","",IF(I94&gt;3,"HIGH ABSENTEEISM",IF(F94&gt;0,"ACCIDENT REVIEW","OK")))</x:f>
      </x:c>
    </x:row>
    <x:row r="95">
      <x:c r="A95" s="24"/>
      <x:c r="B95" s="25"/>
      <x:c r="C95" s="25"/>
      <x:c r="D95" s="24"/>
      <x:c r="E95" s="25"/>
      <x:c r="F95" s="25"/>
      <x:c r="G95" s="25"/>
      <x:c r="H95" s="24"/>
      <x:c r="I95" s="24"/>
      <x:c r="J95" s="25"/>
      <x:c r="K95" s="25"/>
      <x:c r="L95" s="25"/>
      <x:c r="M95" s="25" t="n">
        <x:f>B95+C95+L95-J95-K95-G95</x:f>
        <x:v>0</x:v>
      </x:c>
      <x:c r="N95" s="24"/>
      <x:c r="O95" s="24" t="str">
        <x:f>IF(A95="","",IF(I95&gt;3,"HIGH ABSENTEEISM",IF(F95&gt;0,"ACCIDENT REVIEW","OK")))</x:f>
      </x:c>
    </x:row>
    <x:row r="96">
      <x:c r="A96" s="24"/>
      <x:c r="B96" s="25"/>
      <x:c r="C96" s="25"/>
      <x:c r="D96" s="24"/>
      <x:c r="E96" s="25"/>
      <x:c r="F96" s="25"/>
      <x:c r="G96" s="25"/>
      <x:c r="H96" s="24"/>
      <x:c r="I96" s="24"/>
      <x:c r="J96" s="25"/>
      <x:c r="K96" s="25"/>
      <x:c r="L96" s="25"/>
      <x:c r="M96" s="25" t="n">
        <x:f>B96+C96+L96-J96-K96-G96</x:f>
        <x:v>0</x:v>
      </x:c>
      <x:c r="N96" s="24"/>
      <x:c r="O96" s="24" t="str">
        <x:f>IF(A96="","",IF(I96&gt;3,"HIGH ABSENTEEISM",IF(F96&gt;0,"ACCIDENT REVIEW","OK")))</x:f>
      </x:c>
    </x:row>
    <x:row r="97">
      <x:c r="A97" s="24"/>
      <x:c r="B97" s="25"/>
      <x:c r="C97" s="25"/>
      <x:c r="D97" s="24"/>
      <x:c r="E97" s="25"/>
      <x:c r="F97" s="25"/>
      <x:c r="G97" s="25"/>
      <x:c r="H97" s="24"/>
      <x:c r="I97" s="24"/>
      <x:c r="J97" s="25"/>
      <x:c r="K97" s="25"/>
      <x:c r="L97" s="25"/>
      <x:c r="M97" s="25" t="n">
        <x:f>B97+C97+L97-J97-K97-G97</x:f>
        <x:v>0</x:v>
      </x:c>
      <x:c r="N97" s="24"/>
      <x:c r="O97" s="24" t="str">
        <x:f>IF(A97="","",IF(I97&gt;3,"HIGH ABSENTEEISM",IF(F97&gt;0,"ACCIDENT REVIEW","OK")))</x:f>
      </x:c>
    </x:row>
    <x:row r="98">
      <x:c r="A98" s="24"/>
      <x:c r="B98" s="25"/>
      <x:c r="C98" s="25"/>
      <x:c r="D98" s="24"/>
      <x:c r="E98" s="25"/>
      <x:c r="F98" s="25"/>
      <x:c r="G98" s="25"/>
      <x:c r="H98" s="24"/>
      <x:c r="I98" s="24"/>
      <x:c r="J98" s="25"/>
      <x:c r="K98" s="25"/>
      <x:c r="L98" s="25"/>
      <x:c r="M98" s="25" t="n">
        <x:f>B98+C98+L98-J98-K98-G98</x:f>
        <x:v>0</x:v>
      </x:c>
      <x:c r="N98" s="24"/>
      <x:c r="O98" s="24" t="str">
        <x:f>IF(A98="","",IF(I98&gt;3,"HIGH ABSENTEEISM",IF(F98&gt;0,"ACCIDENT REVIEW","OK")))</x:f>
      </x:c>
    </x:row>
    <x:row r="99">
      <x:c r="A99" s="24"/>
      <x:c r="B99" s="25"/>
      <x:c r="C99" s="25"/>
      <x:c r="D99" s="24"/>
      <x:c r="E99" s="25"/>
      <x:c r="F99" s="25"/>
      <x:c r="G99" s="25"/>
      <x:c r="H99" s="24"/>
      <x:c r="I99" s="24"/>
      <x:c r="J99" s="25"/>
      <x:c r="K99" s="25"/>
      <x:c r="L99" s="25"/>
      <x:c r="M99" s="25" t="n">
        <x:f>B99+C99+L99-J99-K99-G99</x:f>
        <x:v>0</x:v>
      </x:c>
      <x:c r="N99" s="24"/>
      <x:c r="O99" s="24" t="str">
        <x:f>IF(A99="","",IF(I99&gt;3,"HIGH ABSENTEEISM",IF(F99&gt;0,"ACCIDENT REVIEW","OK")))</x:f>
      </x:c>
    </x:row>
    <x:row r="100">
      <x:c r="A100" s="24"/>
      <x:c r="B100" s="25"/>
      <x:c r="C100" s="25"/>
      <x:c r="D100" s="24"/>
      <x:c r="E100" s="25"/>
      <x:c r="F100" s="25"/>
      <x:c r="G100" s="25"/>
      <x:c r="H100" s="24"/>
      <x:c r="I100" s="24"/>
      <x:c r="J100" s="25"/>
      <x:c r="K100" s="25"/>
      <x:c r="L100" s="25"/>
      <x:c r="M100" s="25" t="n">
        <x:f>B100+C100+L100-J100-K100-G100</x:f>
        <x:v>0</x:v>
      </x:c>
      <x:c r="N100" s="24"/>
      <x:c r="O100" s="24" t="str">
        <x:f>IF(A100="","",IF(I100&gt;3,"HIGH ABSENTEEISM",IF(F100&gt;0,"ACCIDENT REVIEW","OK")))</x:f>
      </x:c>
    </x:row>
    <x:row r="101">
      <x:c r="A101" s="24"/>
      <x:c r="B101" s="25"/>
      <x:c r="C101" s="25"/>
      <x:c r="D101" s="24"/>
      <x:c r="E101" s="25"/>
      <x:c r="F101" s="25"/>
      <x:c r="G101" s="25"/>
      <x:c r="H101" s="24"/>
      <x:c r="I101" s="24"/>
      <x:c r="J101" s="25"/>
      <x:c r="K101" s="25"/>
      <x:c r="L101" s="25"/>
      <x:c r="M101" s="25" t="n">
        <x:f>B101+C101+L101-J101-K101-G101</x:f>
        <x:v>0</x:v>
      </x:c>
      <x:c r="N101" s="24"/>
      <x:c r="O101" s="24" t="str">
        <x:f>IF(A101="","",IF(I101&gt;3,"HIGH ABSENTEEISM",IF(F101&gt;0,"ACCIDENT REVIEW","OK")))</x:f>
      </x:c>
    </x:row>
    <x:row r="102">
      <x:c r="A102" s="24"/>
      <x:c r="B102" s="25"/>
      <x:c r="C102" s="25"/>
      <x:c r="D102" s="24"/>
      <x:c r="E102" s="25"/>
      <x:c r="F102" s="25"/>
      <x:c r="G102" s="25"/>
      <x:c r="H102" s="24"/>
      <x:c r="I102" s="24"/>
      <x:c r="J102" s="25"/>
      <x:c r="K102" s="25"/>
      <x:c r="L102" s="25"/>
      <x:c r="M102" s="25" t="n">
        <x:f>B102+C102+L102-J102-K102-G102</x:f>
        <x:v>0</x:v>
      </x:c>
      <x:c r="N102" s="24"/>
      <x:c r="O102" s="24" t="str">
        <x:f>IF(A102="","",IF(I102&gt;3,"HIGH ABSENTEEISM",IF(F102&gt;0,"ACCIDENT REVIEW","OK")))</x:f>
      </x:c>
    </x:row>
    <x:row r="103">
      <x:c r="A103" s="24"/>
      <x:c r="B103" s="25"/>
      <x:c r="C103" s="25"/>
      <x:c r="D103" s="24"/>
      <x:c r="E103" s="25"/>
      <x:c r="F103" s="25"/>
      <x:c r="G103" s="25"/>
      <x:c r="H103" s="24"/>
      <x:c r="I103" s="24"/>
      <x:c r="J103" s="25"/>
      <x:c r="K103" s="25"/>
      <x:c r="L103" s="25"/>
      <x:c r="M103" s="25" t="n">
        <x:f>B103+C103+L103-J103-K103-G103</x:f>
        <x:v>0</x:v>
      </x:c>
      <x:c r="N103" s="24"/>
      <x:c r="O103" s="24" t="str">
        <x:f>IF(A103="","",IF(I103&gt;3,"HIGH ABSENTEEISM",IF(F103&gt;0,"ACCIDENT REVIEW","OK")))</x:f>
      </x:c>
    </x:row>
    <x:row r="104">
      <x:c r="A104" s="24"/>
      <x:c r="B104" s="25"/>
      <x:c r="C104" s="25"/>
      <x:c r="D104" s="24"/>
      <x:c r="E104" s="25"/>
      <x:c r="F104" s="25"/>
      <x:c r="G104" s="25"/>
      <x:c r="H104" s="24"/>
      <x:c r="I104" s="24"/>
      <x:c r="J104" s="25"/>
      <x:c r="K104" s="25"/>
      <x:c r="L104" s="25"/>
      <x:c r="M104" s="25" t="n">
        <x:f>B104+C104+L104-J104-K104-G104</x:f>
        <x:v>0</x:v>
      </x:c>
      <x:c r="N104" s="24"/>
      <x:c r="O104" s="24" t="str">
        <x:f>IF(A104="","",IF(I104&gt;3,"HIGH ABSENTEEISM",IF(F104&gt;0,"ACCIDENT REVIEW","OK")))</x:f>
      </x:c>
    </x:row>
  </x:sheetData>
  <x:mergeCells>
    <x:mergeCell ref="A1:O1"/>
    <x:mergeCell ref="A2:O2"/>
  </x:mergeCells>
  <x:pageMargins left="0.7" right="0.7" top="0.75" bottom="0.75" header="0.3" footer="0.3"/>
</x:worksheet>
</file>

<file path=xl/worksheets/sheet59.xml><?xml version="1.0" encoding="utf-8"?>
<x:worksheet xmlns:x="http://schemas.openxmlformats.org/spreadsheetml/2006/main">
  <x:sheetViews>
    <x:sheetView showGridLines="0" workbookViewId="0"/>
  </x:sheetViews>
  <x:sheetFormatPr defaultRowHeight="15"/>
  <x:cols>
    <x:col min="1" max="1" width="16" hidden="0" customWidth="1"/>
    <x:col min="2" max="2" width="16" hidden="0" customWidth="1"/>
    <x:col min="3" max="3" width="14" hidden="0" customWidth="1"/>
    <x:col min="4" max="4" width="14" hidden="0" customWidth="1"/>
    <x:col min="5" max="5" width="14" hidden="0" customWidth="1"/>
    <x:col min="6" max="6" width="14" hidden="0" customWidth="1"/>
    <x:col min="7" max="7" width="14" hidden="0" customWidth="1"/>
    <x:col min="8" max="8" width="14" hidden="0" customWidth="1"/>
    <x:col min="9" max="9" width="14" hidden="0" customWidth="1"/>
    <x:col min="10" max="10" width="16" hidden="0" customWidth="1"/>
    <x:col min="11" max="11" width="16" hidden="0" customWidth="1"/>
    <x:col min="12" max="12" width="16" hidden="0" customWidth="1"/>
    <x:col min="13" max="13" width="12" hidden="0" customWidth="1"/>
    <x:col min="14" max="14" width="14" hidden="0" customWidth="1"/>
    <x:col min="15" max="15" width="30" hidden="0" customWidth="1"/>
  </x:cols>
  <x:sheetData>
    <x:row r="1">
      <x:c r="A1" s="122" t="str">
        <x:v>Tour Package Accounting and Profitability</x:v>
      </x:c>
    </x:row>
    <x:row r="2">
      <x:c r="A2" s="125" t="str">
        <x:v>Controlled master data / report format for TDS OneDesk ERP. Do not overwrite formula columns.</x:v>
      </x:c>
    </x:row>
    <x:row r="4">
      <x:c r="A4" s="129" t="str">
        <x:v>Booking ID</x:v>
      </x:c>
      <x:c r="B4" s="129" t="str">
        <x:v>Package Cost</x:v>
      </x:c>
      <x:c r="C4" s="129" t="str">
        <x:v>Hotel</x:v>
      </x:c>
      <x:c r="D4" s="129" t="str">
        <x:v>Transport</x:v>
      </x:c>
      <x:c r="E4" s="129" t="str">
        <x:v>Guide</x:v>
      </x:c>
      <x:c r="F4" s="129" t="str">
        <x:v>Ticket</x:v>
      </x:c>
      <x:c r="G4" s="129" t="str">
        <x:v>Visa</x:v>
      </x:c>
      <x:c r="H4" s="129" t="str">
        <x:v>Meals</x:v>
      </x:c>
      <x:c r="I4" s="129" t="str">
        <x:v>Other Cost</x:v>
      </x:c>
      <x:c r="J4" s="129" t="str">
        <x:v>Total Cost</x:v>
      </x:c>
      <x:c r="K4" s="129" t="str">
        <x:v>Revenue</x:v>
      </x:c>
      <x:c r="L4" s="129" t="str">
        <x:v>Profit</x:v>
      </x:c>
      <x:c r="M4" s="129" t="str">
        <x:v>Margin %</x:v>
      </x:c>
      <x:c r="N4" s="129" t="str">
        <x:v>Commission</x:v>
      </x:c>
      <x:c r="O4" s="129" t="str">
        <x:v>Exception</x:v>
      </x:c>
    </x:row>
    <x:row r="5">
      <x:c r="A5" s="24"/>
      <x:c r="B5" s="25"/>
      <x:c r="C5" s="25"/>
      <x:c r="D5" s="25"/>
      <x:c r="E5" s="25"/>
      <x:c r="F5" s="25"/>
      <x:c r="G5" s="25"/>
      <x:c r="H5" s="25"/>
      <x:c r="I5" s="25"/>
      <x:c r="J5" s="25" t="n">
        <x:f>SUM(B5:I5)</x:f>
        <x:v>0</x:v>
      </x:c>
      <x:c r="K5" s="25"/>
      <x:c r="L5" s="25" t="str">
        <x:f>IF(K5="","",K5-J5-N5)</x:f>
      </x:c>
      <x:c r="M5" s="26" t="str">
        <x:f>IF(K5=0,"",L5/K5)</x:f>
      </x:c>
      <x:c r="N5" s="25"/>
      <x:c r="O5" s="24"/>
    </x:row>
    <x:row r="6">
      <x:c r="A6" s="24"/>
      <x:c r="B6" s="25"/>
      <x:c r="C6" s="25"/>
      <x:c r="D6" s="25"/>
      <x:c r="E6" s="25"/>
      <x:c r="F6" s="25"/>
      <x:c r="G6" s="25"/>
      <x:c r="H6" s="25"/>
      <x:c r="I6" s="25"/>
      <x:c r="J6" s="25" t="n">
        <x:f>SUM(B6:I6)</x:f>
        <x:v>0</x:v>
      </x:c>
      <x:c r="K6" s="25"/>
      <x:c r="L6" s="25" t="str">
        <x:f>IF(K6="","",K6-J6-N6)</x:f>
      </x:c>
      <x:c r="M6" s="26" t="str">
        <x:f>IF(K6=0,"",L6/K6)</x:f>
      </x:c>
      <x:c r="N6" s="25"/>
      <x:c r="O6" s="24"/>
    </x:row>
    <x:row r="7">
      <x:c r="A7" s="24"/>
      <x:c r="B7" s="25"/>
      <x:c r="C7" s="25"/>
      <x:c r="D7" s="25"/>
      <x:c r="E7" s="25"/>
      <x:c r="F7" s="25"/>
      <x:c r="G7" s="25"/>
      <x:c r="H7" s="25"/>
      <x:c r="I7" s="25"/>
      <x:c r="J7" s="25" t="n">
        <x:f>SUM(B7:I7)</x:f>
        <x:v>0</x:v>
      </x:c>
      <x:c r="K7" s="25"/>
      <x:c r="L7" s="25" t="str">
        <x:f>IF(K7="","",K7-J7-N7)</x:f>
      </x:c>
      <x:c r="M7" s="26" t="str">
        <x:f>IF(K7=0,"",L7/K7)</x:f>
      </x:c>
      <x:c r="N7" s="25"/>
      <x:c r="O7" s="24"/>
    </x:row>
    <x:row r="8">
      <x:c r="A8" s="24"/>
      <x:c r="B8" s="25"/>
      <x:c r="C8" s="25"/>
      <x:c r="D8" s="25"/>
      <x:c r="E8" s="25"/>
      <x:c r="F8" s="25"/>
      <x:c r="G8" s="25"/>
      <x:c r="H8" s="25"/>
      <x:c r="I8" s="25"/>
      <x:c r="J8" s="25" t="n">
        <x:f>SUM(B8:I8)</x:f>
        <x:v>0</x:v>
      </x:c>
      <x:c r="K8" s="25"/>
      <x:c r="L8" s="25" t="str">
        <x:f>IF(K8="","",K8-J8-N8)</x:f>
      </x:c>
      <x:c r="M8" s="26" t="str">
        <x:f>IF(K8=0,"",L8/K8)</x:f>
      </x:c>
      <x:c r="N8" s="25"/>
      <x:c r="O8" s="24"/>
    </x:row>
    <x:row r="9">
      <x:c r="A9" s="24"/>
      <x:c r="B9" s="25"/>
      <x:c r="C9" s="25"/>
      <x:c r="D9" s="25"/>
      <x:c r="E9" s="25"/>
      <x:c r="F9" s="25"/>
      <x:c r="G9" s="25"/>
      <x:c r="H9" s="25"/>
      <x:c r="I9" s="25"/>
      <x:c r="J9" s="25" t="n">
        <x:f>SUM(B9:I9)</x:f>
        <x:v>0</x:v>
      </x:c>
      <x:c r="K9" s="25"/>
      <x:c r="L9" s="25" t="str">
        <x:f>IF(K9="","",K9-J9-N9)</x:f>
      </x:c>
      <x:c r="M9" s="26" t="str">
        <x:f>IF(K9=0,"",L9/K9)</x:f>
      </x:c>
      <x:c r="N9" s="25"/>
      <x:c r="O9" s="24"/>
    </x:row>
    <x:row r="10">
      <x:c r="A10" s="24"/>
      <x:c r="B10" s="25"/>
      <x:c r="C10" s="25"/>
      <x:c r="D10" s="25"/>
      <x:c r="E10" s="25"/>
      <x:c r="F10" s="25"/>
      <x:c r="G10" s="25"/>
      <x:c r="H10" s="25"/>
      <x:c r="I10" s="25"/>
      <x:c r="J10" s="25" t="n">
        <x:f>SUM(B10:I10)</x:f>
        <x:v>0</x:v>
      </x:c>
      <x:c r="K10" s="25"/>
      <x:c r="L10" s="25" t="str">
        <x:f>IF(K10="","",K10-J10-N10)</x:f>
      </x:c>
      <x:c r="M10" s="26" t="str">
        <x:f>IF(K10=0,"",L10/K10)</x:f>
      </x:c>
      <x:c r="N10" s="25"/>
      <x:c r="O10" s="24"/>
    </x:row>
    <x:row r="11">
      <x:c r="A11" s="24"/>
      <x:c r="B11" s="25"/>
      <x:c r="C11" s="25"/>
      <x:c r="D11" s="25"/>
      <x:c r="E11" s="25"/>
      <x:c r="F11" s="25"/>
      <x:c r="G11" s="25"/>
      <x:c r="H11" s="25"/>
      <x:c r="I11" s="25"/>
      <x:c r="J11" s="25" t="n">
        <x:f>SUM(B11:I11)</x:f>
        <x:v>0</x:v>
      </x:c>
      <x:c r="K11" s="25"/>
      <x:c r="L11" s="25" t="str">
        <x:f>IF(K11="","",K11-J11-N11)</x:f>
      </x:c>
      <x:c r="M11" s="26" t="str">
        <x:f>IF(K11=0,"",L11/K11)</x:f>
      </x:c>
      <x:c r="N11" s="25"/>
      <x:c r="O11" s="24"/>
    </x:row>
    <x:row r="12">
      <x:c r="A12" s="24"/>
      <x:c r="B12" s="25"/>
      <x:c r="C12" s="25"/>
      <x:c r="D12" s="25"/>
      <x:c r="E12" s="25"/>
      <x:c r="F12" s="25"/>
      <x:c r="G12" s="25"/>
      <x:c r="H12" s="25"/>
      <x:c r="I12" s="25"/>
      <x:c r="J12" s="25" t="n">
        <x:f>SUM(B12:I12)</x:f>
        <x:v>0</x:v>
      </x:c>
      <x:c r="K12" s="25"/>
      <x:c r="L12" s="25" t="str">
        <x:f>IF(K12="","",K12-J12-N12)</x:f>
      </x:c>
      <x:c r="M12" s="26" t="str">
        <x:f>IF(K12=0,"",L12/K12)</x:f>
      </x:c>
      <x:c r="N12" s="25"/>
      <x:c r="O12" s="24"/>
    </x:row>
    <x:row r="13">
      <x:c r="A13" s="24"/>
      <x:c r="B13" s="25"/>
      <x:c r="C13" s="25"/>
      <x:c r="D13" s="25"/>
      <x:c r="E13" s="25"/>
      <x:c r="F13" s="25"/>
      <x:c r="G13" s="25"/>
      <x:c r="H13" s="25"/>
      <x:c r="I13" s="25"/>
      <x:c r="J13" s="25" t="n">
        <x:f>SUM(B13:I13)</x:f>
        <x:v>0</x:v>
      </x:c>
      <x:c r="K13" s="25"/>
      <x:c r="L13" s="25" t="str">
        <x:f>IF(K13="","",K13-J13-N13)</x:f>
      </x:c>
      <x:c r="M13" s="26" t="str">
        <x:f>IF(K13=0,"",L13/K13)</x:f>
      </x:c>
      <x:c r="N13" s="25"/>
      <x:c r="O13" s="24"/>
    </x:row>
    <x:row r="14">
      <x:c r="A14" s="24"/>
      <x:c r="B14" s="25"/>
      <x:c r="C14" s="25"/>
      <x:c r="D14" s="25"/>
      <x:c r="E14" s="25"/>
      <x:c r="F14" s="25"/>
      <x:c r="G14" s="25"/>
      <x:c r="H14" s="25"/>
      <x:c r="I14" s="25"/>
      <x:c r="J14" s="25" t="n">
        <x:f>SUM(B14:I14)</x:f>
        <x:v>0</x:v>
      </x:c>
      <x:c r="K14" s="25"/>
      <x:c r="L14" s="25" t="str">
        <x:f>IF(K14="","",K14-J14-N14)</x:f>
      </x:c>
      <x:c r="M14" s="26" t="str">
        <x:f>IF(K14=0,"",L14/K14)</x:f>
      </x:c>
      <x:c r="N14" s="25"/>
      <x:c r="O14" s="24"/>
    </x:row>
    <x:row r="15">
      <x:c r="A15" s="24"/>
      <x:c r="B15" s="25"/>
      <x:c r="C15" s="25"/>
      <x:c r="D15" s="25"/>
      <x:c r="E15" s="25"/>
      <x:c r="F15" s="25"/>
      <x:c r="G15" s="25"/>
      <x:c r="H15" s="25"/>
      <x:c r="I15" s="25"/>
      <x:c r="J15" s="25" t="n">
        <x:f>SUM(B15:I15)</x:f>
        <x:v>0</x:v>
      </x:c>
      <x:c r="K15" s="25"/>
      <x:c r="L15" s="25" t="str">
        <x:f>IF(K15="","",K15-J15-N15)</x:f>
      </x:c>
      <x:c r="M15" s="26" t="str">
        <x:f>IF(K15=0,"",L15/K15)</x:f>
      </x:c>
      <x:c r="N15" s="25"/>
      <x:c r="O15" s="24"/>
    </x:row>
    <x:row r="16">
      <x:c r="A16" s="24"/>
      <x:c r="B16" s="25"/>
      <x:c r="C16" s="25"/>
      <x:c r="D16" s="25"/>
      <x:c r="E16" s="25"/>
      <x:c r="F16" s="25"/>
      <x:c r="G16" s="25"/>
      <x:c r="H16" s="25"/>
      <x:c r="I16" s="25"/>
      <x:c r="J16" s="25" t="n">
        <x:f>SUM(B16:I16)</x:f>
        <x:v>0</x:v>
      </x:c>
      <x:c r="K16" s="25"/>
      <x:c r="L16" s="25" t="str">
        <x:f>IF(K16="","",K16-J16-N16)</x:f>
      </x:c>
      <x:c r="M16" s="26" t="str">
        <x:f>IF(K16=0,"",L16/K16)</x:f>
      </x:c>
      <x:c r="N16" s="25"/>
      <x:c r="O16" s="24"/>
    </x:row>
    <x:row r="17">
      <x:c r="A17" s="24"/>
      <x:c r="B17" s="25"/>
      <x:c r="C17" s="25"/>
      <x:c r="D17" s="25"/>
      <x:c r="E17" s="25"/>
      <x:c r="F17" s="25"/>
      <x:c r="G17" s="25"/>
      <x:c r="H17" s="25"/>
      <x:c r="I17" s="25"/>
      <x:c r="J17" s="25" t="n">
        <x:f>SUM(B17:I17)</x:f>
        <x:v>0</x:v>
      </x:c>
      <x:c r="K17" s="25"/>
      <x:c r="L17" s="25" t="str">
        <x:f>IF(K17="","",K17-J17-N17)</x:f>
      </x:c>
      <x:c r="M17" s="26" t="str">
        <x:f>IF(K17=0,"",L17/K17)</x:f>
      </x:c>
      <x:c r="N17" s="25"/>
      <x:c r="O17" s="24"/>
    </x:row>
    <x:row r="18">
      <x:c r="A18" s="24"/>
      <x:c r="B18" s="25"/>
      <x:c r="C18" s="25"/>
      <x:c r="D18" s="25"/>
      <x:c r="E18" s="25"/>
      <x:c r="F18" s="25"/>
      <x:c r="G18" s="25"/>
      <x:c r="H18" s="25"/>
      <x:c r="I18" s="25"/>
      <x:c r="J18" s="25" t="n">
        <x:f>SUM(B18:I18)</x:f>
        <x:v>0</x:v>
      </x:c>
      <x:c r="K18" s="25"/>
      <x:c r="L18" s="25" t="str">
        <x:f>IF(K18="","",K18-J18-N18)</x:f>
      </x:c>
      <x:c r="M18" s="26" t="str">
        <x:f>IF(K18=0,"",L18/K18)</x:f>
      </x:c>
      <x:c r="N18" s="25"/>
      <x:c r="O18" s="24"/>
    </x:row>
    <x:row r="19">
      <x:c r="A19" s="24"/>
      <x:c r="B19" s="25"/>
      <x:c r="C19" s="25"/>
      <x:c r="D19" s="25"/>
      <x:c r="E19" s="25"/>
      <x:c r="F19" s="25"/>
      <x:c r="G19" s="25"/>
      <x:c r="H19" s="25"/>
      <x:c r="I19" s="25"/>
      <x:c r="J19" s="25" t="n">
        <x:f>SUM(B19:I19)</x:f>
        <x:v>0</x:v>
      </x:c>
      <x:c r="K19" s="25"/>
      <x:c r="L19" s="25" t="str">
        <x:f>IF(K19="","",K19-J19-N19)</x:f>
      </x:c>
      <x:c r="M19" s="26" t="str">
        <x:f>IF(K19=0,"",L19/K19)</x:f>
      </x:c>
      <x:c r="N19" s="25"/>
      <x:c r="O19" s="24"/>
    </x:row>
    <x:row r="20">
      <x:c r="A20" s="24"/>
      <x:c r="B20" s="25"/>
      <x:c r="C20" s="25"/>
      <x:c r="D20" s="25"/>
      <x:c r="E20" s="25"/>
      <x:c r="F20" s="25"/>
      <x:c r="G20" s="25"/>
      <x:c r="H20" s="25"/>
      <x:c r="I20" s="25"/>
      <x:c r="J20" s="25" t="n">
        <x:f>SUM(B20:I20)</x:f>
        <x:v>0</x:v>
      </x:c>
      <x:c r="K20" s="25"/>
      <x:c r="L20" s="25" t="str">
        <x:f>IF(K20="","",K20-J20-N20)</x:f>
      </x:c>
      <x:c r="M20" s="26" t="str">
        <x:f>IF(K20=0,"",L20/K20)</x:f>
      </x:c>
      <x:c r="N20" s="25"/>
      <x:c r="O20" s="24"/>
    </x:row>
    <x:row r="21">
      <x:c r="A21" s="24"/>
      <x:c r="B21" s="25"/>
      <x:c r="C21" s="25"/>
      <x:c r="D21" s="25"/>
      <x:c r="E21" s="25"/>
      <x:c r="F21" s="25"/>
      <x:c r="G21" s="25"/>
      <x:c r="H21" s="25"/>
      <x:c r="I21" s="25"/>
      <x:c r="J21" s="25" t="n">
        <x:f>SUM(B21:I21)</x:f>
        <x:v>0</x:v>
      </x:c>
      <x:c r="K21" s="25"/>
      <x:c r="L21" s="25" t="str">
        <x:f>IF(K21="","",K21-J21-N21)</x:f>
      </x:c>
      <x:c r="M21" s="26" t="str">
        <x:f>IF(K21=0,"",L21/K21)</x:f>
      </x:c>
      <x:c r="N21" s="25"/>
      <x:c r="O21" s="24"/>
    </x:row>
    <x:row r="22">
      <x:c r="A22" s="24"/>
      <x:c r="B22" s="25"/>
      <x:c r="C22" s="25"/>
      <x:c r="D22" s="25"/>
      <x:c r="E22" s="25"/>
      <x:c r="F22" s="25"/>
      <x:c r="G22" s="25"/>
      <x:c r="H22" s="25"/>
      <x:c r="I22" s="25"/>
      <x:c r="J22" s="25" t="n">
        <x:f>SUM(B22:I22)</x:f>
        <x:v>0</x:v>
      </x:c>
      <x:c r="K22" s="25"/>
      <x:c r="L22" s="25" t="str">
        <x:f>IF(K22="","",K22-J22-N22)</x:f>
      </x:c>
      <x:c r="M22" s="26" t="str">
        <x:f>IF(K22=0,"",L22/K22)</x:f>
      </x:c>
      <x:c r="N22" s="25"/>
      <x:c r="O22" s="24"/>
    </x:row>
    <x:row r="23">
      <x:c r="A23" s="24"/>
      <x:c r="B23" s="25"/>
      <x:c r="C23" s="25"/>
      <x:c r="D23" s="25"/>
      <x:c r="E23" s="25"/>
      <x:c r="F23" s="25"/>
      <x:c r="G23" s="25"/>
      <x:c r="H23" s="25"/>
      <x:c r="I23" s="25"/>
      <x:c r="J23" s="25" t="n">
        <x:f>SUM(B23:I23)</x:f>
        <x:v>0</x:v>
      </x:c>
      <x:c r="K23" s="25"/>
      <x:c r="L23" s="25" t="str">
        <x:f>IF(K23="","",K23-J23-N23)</x:f>
      </x:c>
      <x:c r="M23" s="26" t="str">
        <x:f>IF(K23=0,"",L23/K23)</x:f>
      </x:c>
      <x:c r="N23" s="25"/>
      <x:c r="O23" s="24"/>
    </x:row>
    <x:row r="24">
      <x:c r="A24" s="24"/>
      <x:c r="B24" s="25"/>
      <x:c r="C24" s="25"/>
      <x:c r="D24" s="25"/>
      <x:c r="E24" s="25"/>
      <x:c r="F24" s="25"/>
      <x:c r="G24" s="25"/>
      <x:c r="H24" s="25"/>
      <x:c r="I24" s="25"/>
      <x:c r="J24" s="25" t="n">
        <x:f>SUM(B24:I24)</x:f>
        <x:v>0</x:v>
      </x:c>
      <x:c r="K24" s="25"/>
      <x:c r="L24" s="25" t="str">
        <x:f>IF(K24="","",K24-J24-N24)</x:f>
      </x:c>
      <x:c r="M24" s="26" t="str">
        <x:f>IF(K24=0,"",L24/K24)</x:f>
      </x:c>
      <x:c r="N24" s="25"/>
      <x:c r="O24" s="24"/>
    </x:row>
    <x:row r="25">
      <x:c r="A25" s="24"/>
      <x:c r="B25" s="25"/>
      <x:c r="C25" s="25"/>
      <x:c r="D25" s="25"/>
      <x:c r="E25" s="25"/>
      <x:c r="F25" s="25"/>
      <x:c r="G25" s="25"/>
      <x:c r="H25" s="25"/>
      <x:c r="I25" s="25"/>
      <x:c r="J25" s="25" t="n">
        <x:f>SUM(B25:I25)</x:f>
        <x:v>0</x:v>
      </x:c>
      <x:c r="K25" s="25"/>
      <x:c r="L25" s="25" t="str">
        <x:f>IF(K25="","",K25-J25-N25)</x:f>
      </x:c>
      <x:c r="M25" s="26" t="str">
        <x:f>IF(K25=0,"",L25/K25)</x:f>
      </x:c>
      <x:c r="N25" s="25"/>
      <x:c r="O25" s="24"/>
    </x:row>
    <x:row r="26">
      <x:c r="A26" s="24"/>
      <x:c r="B26" s="25"/>
      <x:c r="C26" s="25"/>
      <x:c r="D26" s="25"/>
      <x:c r="E26" s="25"/>
      <x:c r="F26" s="25"/>
      <x:c r="G26" s="25"/>
      <x:c r="H26" s="25"/>
      <x:c r="I26" s="25"/>
      <x:c r="J26" s="25" t="n">
        <x:f>SUM(B26:I26)</x:f>
        <x:v>0</x:v>
      </x:c>
      <x:c r="K26" s="25"/>
      <x:c r="L26" s="25" t="str">
        <x:f>IF(K26="","",K26-J26-N26)</x:f>
      </x:c>
      <x:c r="M26" s="26" t="str">
        <x:f>IF(K26=0,"",L26/K26)</x:f>
      </x:c>
      <x:c r="N26" s="25"/>
      <x:c r="O26" s="24"/>
    </x:row>
    <x:row r="27">
      <x:c r="A27" s="24"/>
      <x:c r="B27" s="25"/>
      <x:c r="C27" s="25"/>
      <x:c r="D27" s="25"/>
      <x:c r="E27" s="25"/>
      <x:c r="F27" s="25"/>
      <x:c r="G27" s="25"/>
      <x:c r="H27" s="25"/>
      <x:c r="I27" s="25"/>
      <x:c r="J27" s="25" t="n">
        <x:f>SUM(B27:I27)</x:f>
        <x:v>0</x:v>
      </x:c>
      <x:c r="K27" s="25"/>
      <x:c r="L27" s="25" t="str">
        <x:f>IF(K27="","",K27-J27-N27)</x:f>
      </x:c>
      <x:c r="M27" s="26" t="str">
        <x:f>IF(K27=0,"",L27/K27)</x:f>
      </x:c>
      <x:c r="N27" s="25"/>
      <x:c r="O27" s="24"/>
    </x:row>
    <x:row r="28">
      <x:c r="A28" s="24"/>
      <x:c r="B28" s="25"/>
      <x:c r="C28" s="25"/>
      <x:c r="D28" s="25"/>
      <x:c r="E28" s="25"/>
      <x:c r="F28" s="25"/>
      <x:c r="G28" s="25"/>
      <x:c r="H28" s="25"/>
      <x:c r="I28" s="25"/>
      <x:c r="J28" s="25" t="n">
        <x:f>SUM(B28:I28)</x:f>
        <x:v>0</x:v>
      </x:c>
      <x:c r="K28" s="25"/>
      <x:c r="L28" s="25" t="str">
        <x:f>IF(K28="","",K28-J28-N28)</x:f>
      </x:c>
      <x:c r="M28" s="26" t="str">
        <x:f>IF(K28=0,"",L28/K28)</x:f>
      </x:c>
      <x:c r="N28" s="25"/>
      <x:c r="O28" s="24"/>
    </x:row>
    <x:row r="29">
      <x:c r="A29" s="24"/>
      <x:c r="B29" s="25"/>
      <x:c r="C29" s="25"/>
      <x:c r="D29" s="25"/>
      <x:c r="E29" s="25"/>
      <x:c r="F29" s="25"/>
      <x:c r="G29" s="25"/>
      <x:c r="H29" s="25"/>
      <x:c r="I29" s="25"/>
      <x:c r="J29" s="25" t="n">
        <x:f>SUM(B29:I29)</x:f>
        <x:v>0</x:v>
      </x:c>
      <x:c r="K29" s="25"/>
      <x:c r="L29" s="25" t="str">
        <x:f>IF(K29="","",K29-J29-N29)</x:f>
      </x:c>
      <x:c r="M29" s="26" t="str">
        <x:f>IF(K29=0,"",L29/K29)</x:f>
      </x:c>
      <x:c r="N29" s="25"/>
      <x:c r="O29" s="24"/>
    </x:row>
    <x:row r="30">
      <x:c r="A30" s="24"/>
      <x:c r="B30" s="25"/>
      <x:c r="C30" s="25"/>
      <x:c r="D30" s="25"/>
      <x:c r="E30" s="25"/>
      <x:c r="F30" s="25"/>
      <x:c r="G30" s="25"/>
      <x:c r="H30" s="25"/>
      <x:c r="I30" s="25"/>
      <x:c r="J30" s="25" t="n">
        <x:f>SUM(B30:I30)</x:f>
        <x:v>0</x:v>
      </x:c>
      <x:c r="K30" s="25"/>
      <x:c r="L30" s="25" t="str">
        <x:f>IF(K30="","",K30-J30-N30)</x:f>
      </x:c>
      <x:c r="M30" s="26" t="str">
        <x:f>IF(K30=0,"",L30/K30)</x:f>
      </x:c>
      <x:c r="N30" s="25"/>
      <x:c r="O30" s="24"/>
    </x:row>
    <x:row r="31">
      <x:c r="A31" s="24"/>
      <x:c r="B31" s="25"/>
      <x:c r="C31" s="25"/>
      <x:c r="D31" s="25"/>
      <x:c r="E31" s="25"/>
      <x:c r="F31" s="25"/>
      <x:c r="G31" s="25"/>
      <x:c r="H31" s="25"/>
      <x:c r="I31" s="25"/>
      <x:c r="J31" s="25" t="n">
        <x:f>SUM(B31:I31)</x:f>
        <x:v>0</x:v>
      </x:c>
      <x:c r="K31" s="25"/>
      <x:c r="L31" s="25" t="str">
        <x:f>IF(K31="","",K31-J31-N31)</x:f>
      </x:c>
      <x:c r="M31" s="26" t="str">
        <x:f>IF(K31=0,"",L31/K31)</x:f>
      </x:c>
      <x:c r="N31" s="25"/>
      <x:c r="O31" s="24"/>
    </x:row>
    <x:row r="32">
      <x:c r="A32" s="24"/>
      <x:c r="B32" s="25"/>
      <x:c r="C32" s="25"/>
      <x:c r="D32" s="25"/>
      <x:c r="E32" s="25"/>
      <x:c r="F32" s="25"/>
      <x:c r="G32" s="25"/>
      <x:c r="H32" s="25"/>
      <x:c r="I32" s="25"/>
      <x:c r="J32" s="25" t="n">
        <x:f>SUM(B32:I32)</x:f>
        <x:v>0</x:v>
      </x:c>
      <x:c r="K32" s="25"/>
      <x:c r="L32" s="25" t="str">
        <x:f>IF(K32="","",K32-J32-N32)</x:f>
      </x:c>
      <x:c r="M32" s="26" t="str">
        <x:f>IF(K32=0,"",L32/K32)</x:f>
      </x:c>
      <x:c r="N32" s="25"/>
      <x:c r="O32" s="24"/>
    </x:row>
    <x:row r="33">
      <x:c r="A33" s="24"/>
      <x:c r="B33" s="25"/>
      <x:c r="C33" s="25"/>
      <x:c r="D33" s="25"/>
      <x:c r="E33" s="25"/>
      <x:c r="F33" s="25"/>
      <x:c r="G33" s="25"/>
      <x:c r="H33" s="25"/>
      <x:c r="I33" s="25"/>
      <x:c r="J33" s="25" t="n">
        <x:f>SUM(B33:I33)</x:f>
        <x:v>0</x:v>
      </x:c>
      <x:c r="K33" s="25"/>
      <x:c r="L33" s="25" t="str">
        <x:f>IF(K33="","",K33-J33-N33)</x:f>
      </x:c>
      <x:c r="M33" s="26" t="str">
        <x:f>IF(K33=0,"",L33/K33)</x:f>
      </x:c>
      <x:c r="N33" s="25"/>
      <x:c r="O33" s="24"/>
    </x:row>
    <x:row r="34">
      <x:c r="A34" s="24"/>
      <x:c r="B34" s="25"/>
      <x:c r="C34" s="25"/>
      <x:c r="D34" s="25"/>
      <x:c r="E34" s="25"/>
      <x:c r="F34" s="25"/>
      <x:c r="G34" s="25"/>
      <x:c r="H34" s="25"/>
      <x:c r="I34" s="25"/>
      <x:c r="J34" s="25" t="n">
        <x:f>SUM(B34:I34)</x:f>
        <x:v>0</x:v>
      </x:c>
      <x:c r="K34" s="25"/>
      <x:c r="L34" s="25" t="str">
        <x:f>IF(K34="","",K34-J34-N34)</x:f>
      </x:c>
      <x:c r="M34" s="26" t="str">
        <x:f>IF(K34=0,"",L34/K34)</x:f>
      </x:c>
      <x:c r="N34" s="25"/>
      <x:c r="O34" s="24"/>
    </x:row>
    <x:row r="35">
      <x:c r="A35" s="24"/>
      <x:c r="B35" s="25"/>
      <x:c r="C35" s="25"/>
      <x:c r="D35" s="25"/>
      <x:c r="E35" s="25"/>
      <x:c r="F35" s="25"/>
      <x:c r="G35" s="25"/>
      <x:c r="H35" s="25"/>
      <x:c r="I35" s="25"/>
      <x:c r="J35" s="25" t="n">
        <x:f>SUM(B35:I35)</x:f>
        <x:v>0</x:v>
      </x:c>
      <x:c r="K35" s="25"/>
      <x:c r="L35" s="25" t="str">
        <x:f>IF(K35="","",K35-J35-N35)</x:f>
      </x:c>
      <x:c r="M35" s="26" t="str">
        <x:f>IF(K35=0,"",L35/K35)</x:f>
      </x:c>
      <x:c r="N35" s="25"/>
      <x:c r="O35" s="24"/>
    </x:row>
    <x:row r="36">
      <x:c r="A36" s="24"/>
      <x:c r="B36" s="25"/>
      <x:c r="C36" s="25"/>
      <x:c r="D36" s="25"/>
      <x:c r="E36" s="25"/>
      <x:c r="F36" s="25"/>
      <x:c r="G36" s="25"/>
      <x:c r="H36" s="25"/>
      <x:c r="I36" s="25"/>
      <x:c r="J36" s="25" t="n">
        <x:f>SUM(B36:I36)</x:f>
        <x:v>0</x:v>
      </x:c>
      <x:c r="K36" s="25"/>
      <x:c r="L36" s="25" t="str">
        <x:f>IF(K36="","",K36-J36-N36)</x:f>
      </x:c>
      <x:c r="M36" s="26" t="str">
        <x:f>IF(K36=0,"",L36/K36)</x:f>
      </x:c>
      <x:c r="N36" s="25"/>
      <x:c r="O36" s="24"/>
    </x:row>
    <x:row r="37">
      <x:c r="A37" s="24"/>
      <x:c r="B37" s="25"/>
      <x:c r="C37" s="25"/>
      <x:c r="D37" s="25"/>
      <x:c r="E37" s="25"/>
      <x:c r="F37" s="25"/>
      <x:c r="G37" s="25"/>
      <x:c r="H37" s="25"/>
      <x:c r="I37" s="25"/>
      <x:c r="J37" s="25" t="n">
        <x:f>SUM(B37:I37)</x:f>
        <x:v>0</x:v>
      </x:c>
      <x:c r="K37" s="25"/>
      <x:c r="L37" s="25" t="str">
        <x:f>IF(K37="","",K37-J37-N37)</x:f>
      </x:c>
      <x:c r="M37" s="26" t="str">
        <x:f>IF(K37=0,"",L37/K37)</x:f>
      </x:c>
      <x:c r="N37" s="25"/>
      <x:c r="O37" s="24"/>
    </x:row>
    <x:row r="38">
      <x:c r="A38" s="24"/>
      <x:c r="B38" s="25"/>
      <x:c r="C38" s="25"/>
      <x:c r="D38" s="25"/>
      <x:c r="E38" s="25"/>
      <x:c r="F38" s="25"/>
      <x:c r="G38" s="25"/>
      <x:c r="H38" s="25"/>
      <x:c r="I38" s="25"/>
      <x:c r="J38" s="25" t="n">
        <x:f>SUM(B38:I38)</x:f>
        <x:v>0</x:v>
      </x:c>
      <x:c r="K38" s="25"/>
      <x:c r="L38" s="25" t="str">
        <x:f>IF(K38="","",K38-J38-N38)</x:f>
      </x:c>
      <x:c r="M38" s="26" t="str">
        <x:f>IF(K38=0,"",L38/K38)</x:f>
      </x:c>
      <x:c r="N38" s="25"/>
      <x:c r="O38" s="24"/>
    </x:row>
    <x:row r="39">
      <x:c r="A39" s="24"/>
      <x:c r="B39" s="25"/>
      <x:c r="C39" s="25"/>
      <x:c r="D39" s="25"/>
      <x:c r="E39" s="25"/>
      <x:c r="F39" s="25"/>
      <x:c r="G39" s="25"/>
      <x:c r="H39" s="25"/>
      <x:c r="I39" s="25"/>
      <x:c r="J39" s="25" t="n">
        <x:f>SUM(B39:I39)</x:f>
        <x:v>0</x:v>
      </x:c>
      <x:c r="K39" s="25"/>
      <x:c r="L39" s="25" t="str">
        <x:f>IF(K39="","",K39-J39-N39)</x:f>
      </x:c>
      <x:c r="M39" s="26" t="str">
        <x:f>IF(K39=0,"",L39/K39)</x:f>
      </x:c>
      <x:c r="N39" s="25"/>
      <x:c r="O39" s="24"/>
    </x:row>
    <x:row r="40">
      <x:c r="A40" s="24"/>
      <x:c r="B40" s="25"/>
      <x:c r="C40" s="25"/>
      <x:c r="D40" s="25"/>
      <x:c r="E40" s="25"/>
      <x:c r="F40" s="25"/>
      <x:c r="G40" s="25"/>
      <x:c r="H40" s="25"/>
      <x:c r="I40" s="25"/>
      <x:c r="J40" s="25" t="n">
        <x:f>SUM(B40:I40)</x:f>
        <x:v>0</x:v>
      </x:c>
      <x:c r="K40" s="25"/>
      <x:c r="L40" s="25" t="str">
        <x:f>IF(K40="","",K40-J40-N40)</x:f>
      </x:c>
      <x:c r="M40" s="26" t="str">
        <x:f>IF(K40=0,"",L40/K40)</x:f>
      </x:c>
      <x:c r="N40" s="25"/>
      <x:c r="O40" s="24"/>
    </x:row>
    <x:row r="41">
      <x:c r="A41" s="24"/>
      <x:c r="B41" s="25"/>
      <x:c r="C41" s="25"/>
      <x:c r="D41" s="25"/>
      <x:c r="E41" s="25"/>
      <x:c r="F41" s="25"/>
      <x:c r="G41" s="25"/>
      <x:c r="H41" s="25"/>
      <x:c r="I41" s="25"/>
      <x:c r="J41" s="25" t="n">
        <x:f>SUM(B41:I41)</x:f>
        <x:v>0</x:v>
      </x:c>
      <x:c r="K41" s="25"/>
      <x:c r="L41" s="25" t="str">
        <x:f>IF(K41="","",K41-J41-N41)</x:f>
      </x:c>
      <x:c r="M41" s="26" t="str">
        <x:f>IF(K41=0,"",L41/K41)</x:f>
      </x:c>
      <x:c r="N41" s="25"/>
      <x:c r="O41" s="24"/>
    </x:row>
    <x:row r="42">
      <x:c r="A42" s="24"/>
      <x:c r="B42" s="25"/>
      <x:c r="C42" s="25"/>
      <x:c r="D42" s="25"/>
      <x:c r="E42" s="25"/>
      <x:c r="F42" s="25"/>
      <x:c r="G42" s="25"/>
      <x:c r="H42" s="25"/>
      <x:c r="I42" s="25"/>
      <x:c r="J42" s="25" t="n">
        <x:f>SUM(B42:I42)</x:f>
        <x:v>0</x:v>
      </x:c>
      <x:c r="K42" s="25"/>
      <x:c r="L42" s="25" t="str">
        <x:f>IF(K42="","",K42-J42-N42)</x:f>
      </x:c>
      <x:c r="M42" s="26" t="str">
        <x:f>IF(K42=0,"",L42/K42)</x:f>
      </x:c>
      <x:c r="N42" s="25"/>
      <x:c r="O42" s="24"/>
    </x:row>
    <x:row r="43">
      <x:c r="A43" s="24"/>
      <x:c r="B43" s="25"/>
      <x:c r="C43" s="25"/>
      <x:c r="D43" s="25"/>
      <x:c r="E43" s="25"/>
      <x:c r="F43" s="25"/>
      <x:c r="G43" s="25"/>
      <x:c r="H43" s="25"/>
      <x:c r="I43" s="25"/>
      <x:c r="J43" s="25" t="n">
        <x:f>SUM(B43:I43)</x:f>
        <x:v>0</x:v>
      </x:c>
      <x:c r="K43" s="25"/>
      <x:c r="L43" s="25" t="str">
        <x:f>IF(K43="","",K43-J43-N43)</x:f>
      </x:c>
      <x:c r="M43" s="26" t="str">
        <x:f>IF(K43=0,"",L43/K43)</x:f>
      </x:c>
      <x:c r="N43" s="25"/>
      <x:c r="O43" s="24"/>
    </x:row>
    <x:row r="44">
      <x:c r="A44" s="24"/>
      <x:c r="B44" s="25"/>
      <x:c r="C44" s="25"/>
      <x:c r="D44" s="25"/>
      <x:c r="E44" s="25"/>
      <x:c r="F44" s="25"/>
      <x:c r="G44" s="25"/>
      <x:c r="H44" s="25"/>
      <x:c r="I44" s="25"/>
      <x:c r="J44" s="25" t="n">
        <x:f>SUM(B44:I44)</x:f>
        <x:v>0</x:v>
      </x:c>
      <x:c r="K44" s="25"/>
      <x:c r="L44" s="25" t="str">
        <x:f>IF(K44="","",K44-J44-N44)</x:f>
      </x:c>
      <x:c r="M44" s="26" t="str">
        <x:f>IF(K44=0,"",L44/K44)</x:f>
      </x:c>
      <x:c r="N44" s="25"/>
      <x:c r="O44" s="24"/>
    </x:row>
    <x:row r="45">
      <x:c r="A45" s="24"/>
      <x:c r="B45" s="25"/>
      <x:c r="C45" s="25"/>
      <x:c r="D45" s="25"/>
      <x:c r="E45" s="25"/>
      <x:c r="F45" s="25"/>
      <x:c r="G45" s="25"/>
      <x:c r="H45" s="25"/>
      <x:c r="I45" s="25"/>
      <x:c r="J45" s="25" t="n">
        <x:f>SUM(B45:I45)</x:f>
        <x:v>0</x:v>
      </x:c>
      <x:c r="K45" s="25"/>
      <x:c r="L45" s="25" t="str">
        <x:f>IF(K45="","",K45-J45-N45)</x:f>
      </x:c>
      <x:c r="M45" s="26" t="str">
        <x:f>IF(K45=0,"",L45/K45)</x:f>
      </x:c>
      <x:c r="N45" s="25"/>
      <x:c r="O45" s="24"/>
    </x:row>
    <x:row r="46">
      <x:c r="A46" s="24"/>
      <x:c r="B46" s="25"/>
      <x:c r="C46" s="25"/>
      <x:c r="D46" s="25"/>
      <x:c r="E46" s="25"/>
      <x:c r="F46" s="25"/>
      <x:c r="G46" s="25"/>
      <x:c r="H46" s="25"/>
      <x:c r="I46" s="25"/>
      <x:c r="J46" s="25" t="n">
        <x:f>SUM(B46:I46)</x:f>
        <x:v>0</x:v>
      </x:c>
      <x:c r="K46" s="25"/>
      <x:c r="L46" s="25" t="str">
        <x:f>IF(K46="","",K46-J46-N46)</x:f>
      </x:c>
      <x:c r="M46" s="26" t="str">
        <x:f>IF(K46=0,"",L46/K46)</x:f>
      </x:c>
      <x:c r="N46" s="25"/>
      <x:c r="O46" s="24"/>
    </x:row>
    <x:row r="47">
      <x:c r="A47" s="24"/>
      <x:c r="B47" s="25"/>
      <x:c r="C47" s="25"/>
      <x:c r="D47" s="25"/>
      <x:c r="E47" s="25"/>
      <x:c r="F47" s="25"/>
      <x:c r="G47" s="25"/>
      <x:c r="H47" s="25"/>
      <x:c r="I47" s="25"/>
      <x:c r="J47" s="25" t="n">
        <x:f>SUM(B47:I47)</x:f>
        <x:v>0</x:v>
      </x:c>
      <x:c r="K47" s="25"/>
      <x:c r="L47" s="25" t="str">
        <x:f>IF(K47="","",K47-J47-N47)</x:f>
      </x:c>
      <x:c r="M47" s="26" t="str">
        <x:f>IF(K47=0,"",L47/K47)</x:f>
      </x:c>
      <x:c r="N47" s="25"/>
      <x:c r="O47" s="24"/>
    </x:row>
    <x:row r="48">
      <x:c r="A48" s="24"/>
      <x:c r="B48" s="25"/>
      <x:c r="C48" s="25"/>
      <x:c r="D48" s="25"/>
      <x:c r="E48" s="25"/>
      <x:c r="F48" s="25"/>
      <x:c r="G48" s="25"/>
      <x:c r="H48" s="25"/>
      <x:c r="I48" s="25"/>
      <x:c r="J48" s="25" t="n">
        <x:f>SUM(B48:I48)</x:f>
        <x:v>0</x:v>
      </x:c>
      <x:c r="K48" s="25"/>
      <x:c r="L48" s="25" t="str">
        <x:f>IF(K48="","",K48-J48-N48)</x:f>
      </x:c>
      <x:c r="M48" s="26" t="str">
        <x:f>IF(K48=0,"",L48/K48)</x:f>
      </x:c>
      <x:c r="N48" s="25"/>
      <x:c r="O48" s="24"/>
    </x:row>
    <x:row r="49">
      <x:c r="A49" s="24"/>
      <x:c r="B49" s="25"/>
      <x:c r="C49" s="25"/>
      <x:c r="D49" s="25"/>
      <x:c r="E49" s="25"/>
      <x:c r="F49" s="25"/>
      <x:c r="G49" s="25"/>
      <x:c r="H49" s="25"/>
      <x:c r="I49" s="25"/>
      <x:c r="J49" s="25" t="n">
        <x:f>SUM(B49:I49)</x:f>
        <x:v>0</x:v>
      </x:c>
      <x:c r="K49" s="25"/>
      <x:c r="L49" s="25" t="str">
        <x:f>IF(K49="","",K49-J49-N49)</x:f>
      </x:c>
      <x:c r="M49" s="26" t="str">
        <x:f>IF(K49=0,"",L49/K49)</x:f>
      </x:c>
      <x:c r="N49" s="25"/>
      <x:c r="O49" s="24"/>
    </x:row>
    <x:row r="50">
      <x:c r="A50" s="24"/>
      <x:c r="B50" s="25"/>
      <x:c r="C50" s="25"/>
      <x:c r="D50" s="25"/>
      <x:c r="E50" s="25"/>
      <x:c r="F50" s="25"/>
      <x:c r="G50" s="25"/>
      <x:c r="H50" s="25"/>
      <x:c r="I50" s="25"/>
      <x:c r="J50" s="25" t="n">
        <x:f>SUM(B50:I50)</x:f>
        <x:v>0</x:v>
      </x:c>
      <x:c r="K50" s="25"/>
      <x:c r="L50" s="25" t="str">
        <x:f>IF(K50="","",K50-J50-N50)</x:f>
      </x:c>
      <x:c r="M50" s="26" t="str">
        <x:f>IF(K50=0,"",L50/K50)</x:f>
      </x:c>
      <x:c r="N50" s="25"/>
      <x:c r="O50" s="24"/>
    </x:row>
    <x:row r="51">
      <x:c r="A51" s="24"/>
      <x:c r="B51" s="25"/>
      <x:c r="C51" s="25"/>
      <x:c r="D51" s="25"/>
      <x:c r="E51" s="25"/>
      <x:c r="F51" s="25"/>
      <x:c r="G51" s="25"/>
      <x:c r="H51" s="25"/>
      <x:c r="I51" s="25"/>
      <x:c r="J51" s="25" t="n">
        <x:f>SUM(B51:I51)</x:f>
        <x:v>0</x:v>
      </x:c>
      <x:c r="K51" s="25"/>
      <x:c r="L51" s="25" t="str">
        <x:f>IF(K51="","",K51-J51-N51)</x:f>
      </x:c>
      <x:c r="M51" s="26" t="str">
        <x:f>IF(K51=0,"",L51/K51)</x:f>
      </x:c>
      <x:c r="N51" s="25"/>
      <x:c r="O51" s="24"/>
    </x:row>
    <x:row r="52">
      <x:c r="A52" s="24"/>
      <x:c r="B52" s="25"/>
      <x:c r="C52" s="25"/>
      <x:c r="D52" s="25"/>
      <x:c r="E52" s="25"/>
      <x:c r="F52" s="25"/>
      <x:c r="G52" s="25"/>
      <x:c r="H52" s="25"/>
      <x:c r="I52" s="25"/>
      <x:c r="J52" s="25" t="n">
        <x:f>SUM(B52:I52)</x:f>
        <x:v>0</x:v>
      </x:c>
      <x:c r="K52" s="25"/>
      <x:c r="L52" s="25" t="str">
        <x:f>IF(K52="","",K52-J52-N52)</x:f>
      </x:c>
      <x:c r="M52" s="26" t="str">
        <x:f>IF(K52=0,"",L52/K52)</x:f>
      </x:c>
      <x:c r="N52" s="25"/>
      <x:c r="O52" s="24"/>
    </x:row>
    <x:row r="53">
      <x:c r="A53" s="24"/>
      <x:c r="B53" s="25"/>
      <x:c r="C53" s="25"/>
      <x:c r="D53" s="25"/>
      <x:c r="E53" s="25"/>
      <x:c r="F53" s="25"/>
      <x:c r="G53" s="25"/>
      <x:c r="H53" s="25"/>
      <x:c r="I53" s="25"/>
      <x:c r="J53" s="25" t="n">
        <x:f>SUM(B53:I53)</x:f>
        <x:v>0</x:v>
      </x:c>
      <x:c r="K53" s="25"/>
      <x:c r="L53" s="25" t="str">
        <x:f>IF(K53="","",K53-J53-N53)</x:f>
      </x:c>
      <x:c r="M53" s="26" t="str">
        <x:f>IF(K53=0,"",L53/K53)</x:f>
      </x:c>
      <x:c r="N53" s="25"/>
      <x:c r="O53" s="24"/>
    </x:row>
    <x:row r="54">
      <x:c r="A54" s="24"/>
      <x:c r="B54" s="25"/>
      <x:c r="C54" s="25"/>
      <x:c r="D54" s="25"/>
      <x:c r="E54" s="25"/>
      <x:c r="F54" s="25"/>
      <x:c r="G54" s="25"/>
      <x:c r="H54" s="25"/>
      <x:c r="I54" s="25"/>
      <x:c r="J54" s="25" t="n">
        <x:f>SUM(B54:I54)</x:f>
        <x:v>0</x:v>
      </x:c>
      <x:c r="K54" s="25"/>
      <x:c r="L54" s="25" t="str">
        <x:f>IF(K54="","",K54-J54-N54)</x:f>
      </x:c>
      <x:c r="M54" s="26" t="str">
        <x:f>IF(K54=0,"",L54/K54)</x:f>
      </x:c>
      <x:c r="N54" s="25"/>
      <x:c r="O54" s="24"/>
    </x:row>
    <x:row r="55">
      <x:c r="A55" s="24"/>
      <x:c r="B55" s="25"/>
      <x:c r="C55" s="25"/>
      <x:c r="D55" s="25"/>
      <x:c r="E55" s="25"/>
      <x:c r="F55" s="25"/>
      <x:c r="G55" s="25"/>
      <x:c r="H55" s="25"/>
      <x:c r="I55" s="25"/>
      <x:c r="J55" s="25" t="n">
        <x:f>SUM(B55:I55)</x:f>
        <x:v>0</x:v>
      </x:c>
      <x:c r="K55" s="25"/>
      <x:c r="L55" s="25" t="str">
        <x:f>IF(K55="","",K55-J55-N55)</x:f>
      </x:c>
      <x:c r="M55" s="26" t="str">
        <x:f>IF(K55=0,"",L55/K55)</x:f>
      </x:c>
      <x:c r="N55" s="25"/>
      <x:c r="O55" s="24"/>
    </x:row>
    <x:row r="56">
      <x:c r="A56" s="24"/>
      <x:c r="B56" s="25"/>
      <x:c r="C56" s="25"/>
      <x:c r="D56" s="25"/>
      <x:c r="E56" s="25"/>
      <x:c r="F56" s="25"/>
      <x:c r="G56" s="25"/>
      <x:c r="H56" s="25"/>
      <x:c r="I56" s="25"/>
      <x:c r="J56" s="25" t="n">
        <x:f>SUM(B56:I56)</x:f>
        <x:v>0</x:v>
      </x:c>
      <x:c r="K56" s="25"/>
      <x:c r="L56" s="25" t="str">
        <x:f>IF(K56="","",K56-J56-N56)</x:f>
      </x:c>
      <x:c r="M56" s="26" t="str">
        <x:f>IF(K56=0,"",L56/K56)</x:f>
      </x:c>
      <x:c r="N56" s="25"/>
      <x:c r="O56" s="24"/>
    </x:row>
    <x:row r="57">
      <x:c r="A57" s="24"/>
      <x:c r="B57" s="25"/>
      <x:c r="C57" s="25"/>
      <x:c r="D57" s="25"/>
      <x:c r="E57" s="25"/>
      <x:c r="F57" s="25"/>
      <x:c r="G57" s="25"/>
      <x:c r="H57" s="25"/>
      <x:c r="I57" s="25"/>
      <x:c r="J57" s="25" t="n">
        <x:f>SUM(B57:I57)</x:f>
        <x:v>0</x:v>
      </x:c>
      <x:c r="K57" s="25"/>
      <x:c r="L57" s="25" t="str">
        <x:f>IF(K57="","",K57-J57-N57)</x:f>
      </x:c>
      <x:c r="M57" s="26" t="str">
        <x:f>IF(K57=0,"",L57/K57)</x:f>
      </x:c>
      <x:c r="N57" s="25"/>
      <x:c r="O57" s="24"/>
    </x:row>
    <x:row r="58">
      <x:c r="A58" s="24"/>
      <x:c r="B58" s="25"/>
      <x:c r="C58" s="25"/>
      <x:c r="D58" s="25"/>
      <x:c r="E58" s="25"/>
      <x:c r="F58" s="25"/>
      <x:c r="G58" s="25"/>
      <x:c r="H58" s="25"/>
      <x:c r="I58" s="25"/>
      <x:c r="J58" s="25" t="n">
        <x:f>SUM(B58:I58)</x:f>
        <x:v>0</x:v>
      </x:c>
      <x:c r="K58" s="25"/>
      <x:c r="L58" s="25" t="str">
        <x:f>IF(K58="","",K58-J58-N58)</x:f>
      </x:c>
      <x:c r="M58" s="26" t="str">
        <x:f>IF(K58=0,"",L58/K58)</x:f>
      </x:c>
      <x:c r="N58" s="25"/>
      <x:c r="O58" s="24"/>
    </x:row>
    <x:row r="59">
      <x:c r="A59" s="24"/>
      <x:c r="B59" s="25"/>
      <x:c r="C59" s="25"/>
      <x:c r="D59" s="25"/>
      <x:c r="E59" s="25"/>
      <x:c r="F59" s="25"/>
      <x:c r="G59" s="25"/>
      <x:c r="H59" s="25"/>
      <x:c r="I59" s="25"/>
      <x:c r="J59" s="25" t="n">
        <x:f>SUM(B59:I59)</x:f>
        <x:v>0</x:v>
      </x:c>
      <x:c r="K59" s="25"/>
      <x:c r="L59" s="25" t="str">
        <x:f>IF(K59="","",K59-J59-N59)</x:f>
      </x:c>
      <x:c r="M59" s="26" t="str">
        <x:f>IF(K59=0,"",L59/K59)</x:f>
      </x:c>
      <x:c r="N59" s="25"/>
      <x:c r="O59" s="24"/>
    </x:row>
    <x:row r="60">
      <x:c r="A60" s="24"/>
      <x:c r="B60" s="25"/>
      <x:c r="C60" s="25"/>
      <x:c r="D60" s="25"/>
      <x:c r="E60" s="25"/>
      <x:c r="F60" s="25"/>
      <x:c r="G60" s="25"/>
      <x:c r="H60" s="25"/>
      <x:c r="I60" s="25"/>
      <x:c r="J60" s="25" t="n">
        <x:f>SUM(B60:I60)</x:f>
        <x:v>0</x:v>
      </x:c>
      <x:c r="K60" s="25"/>
      <x:c r="L60" s="25" t="str">
        <x:f>IF(K60="","",K60-J60-N60)</x:f>
      </x:c>
      <x:c r="M60" s="26" t="str">
        <x:f>IF(K60=0,"",L60/K60)</x:f>
      </x:c>
      <x:c r="N60" s="25"/>
      <x:c r="O60" s="24"/>
    </x:row>
    <x:row r="61">
      <x:c r="A61" s="24"/>
      <x:c r="B61" s="25"/>
      <x:c r="C61" s="25"/>
      <x:c r="D61" s="25"/>
      <x:c r="E61" s="25"/>
      <x:c r="F61" s="25"/>
      <x:c r="G61" s="25"/>
      <x:c r="H61" s="25"/>
      <x:c r="I61" s="25"/>
      <x:c r="J61" s="25" t="n">
        <x:f>SUM(B61:I61)</x:f>
        <x:v>0</x:v>
      </x:c>
      <x:c r="K61" s="25"/>
      <x:c r="L61" s="25" t="str">
        <x:f>IF(K61="","",K61-J61-N61)</x:f>
      </x:c>
      <x:c r="M61" s="26" t="str">
        <x:f>IF(K61=0,"",L61/K61)</x:f>
      </x:c>
      <x:c r="N61" s="25"/>
      <x:c r="O61" s="24"/>
    </x:row>
    <x:row r="62">
      <x:c r="A62" s="24"/>
      <x:c r="B62" s="25"/>
      <x:c r="C62" s="25"/>
      <x:c r="D62" s="25"/>
      <x:c r="E62" s="25"/>
      <x:c r="F62" s="25"/>
      <x:c r="G62" s="25"/>
      <x:c r="H62" s="25"/>
      <x:c r="I62" s="25"/>
      <x:c r="J62" s="25" t="n">
        <x:f>SUM(B62:I62)</x:f>
        <x:v>0</x:v>
      </x:c>
      <x:c r="K62" s="25"/>
      <x:c r="L62" s="25" t="str">
        <x:f>IF(K62="","",K62-J62-N62)</x:f>
      </x:c>
      <x:c r="M62" s="26" t="str">
        <x:f>IF(K62=0,"",L62/K62)</x:f>
      </x:c>
      <x:c r="N62" s="25"/>
      <x:c r="O62" s="24"/>
    </x:row>
    <x:row r="63">
      <x:c r="A63" s="24"/>
      <x:c r="B63" s="25"/>
      <x:c r="C63" s="25"/>
      <x:c r="D63" s="25"/>
      <x:c r="E63" s="25"/>
      <x:c r="F63" s="25"/>
      <x:c r="G63" s="25"/>
      <x:c r="H63" s="25"/>
      <x:c r="I63" s="25"/>
      <x:c r="J63" s="25" t="n">
        <x:f>SUM(B63:I63)</x:f>
        <x:v>0</x:v>
      </x:c>
      <x:c r="K63" s="25"/>
      <x:c r="L63" s="25" t="str">
        <x:f>IF(K63="","",K63-J63-N63)</x:f>
      </x:c>
      <x:c r="M63" s="26" t="str">
        <x:f>IF(K63=0,"",L63/K63)</x:f>
      </x:c>
      <x:c r="N63" s="25"/>
      <x:c r="O63" s="24"/>
    </x:row>
    <x:row r="64">
      <x:c r="A64" s="24"/>
      <x:c r="B64" s="25"/>
      <x:c r="C64" s="25"/>
      <x:c r="D64" s="25"/>
      <x:c r="E64" s="25"/>
      <x:c r="F64" s="25"/>
      <x:c r="G64" s="25"/>
      <x:c r="H64" s="25"/>
      <x:c r="I64" s="25"/>
      <x:c r="J64" s="25" t="n">
        <x:f>SUM(B64:I64)</x:f>
        <x:v>0</x:v>
      </x:c>
      <x:c r="K64" s="25"/>
      <x:c r="L64" s="25" t="str">
        <x:f>IF(K64="","",K64-J64-N64)</x:f>
      </x:c>
      <x:c r="M64" s="26" t="str">
        <x:f>IF(K64=0,"",L64/K64)</x:f>
      </x:c>
      <x:c r="N64" s="25"/>
      <x:c r="O64" s="24"/>
    </x:row>
    <x:row r="65">
      <x:c r="A65" s="24"/>
      <x:c r="B65" s="25"/>
      <x:c r="C65" s="25"/>
      <x:c r="D65" s="25"/>
      <x:c r="E65" s="25"/>
      <x:c r="F65" s="25"/>
      <x:c r="G65" s="25"/>
      <x:c r="H65" s="25"/>
      <x:c r="I65" s="25"/>
      <x:c r="J65" s="25" t="n">
        <x:f>SUM(B65:I65)</x:f>
        <x:v>0</x:v>
      </x:c>
      <x:c r="K65" s="25"/>
      <x:c r="L65" s="25" t="str">
        <x:f>IF(K65="","",K65-J65-N65)</x:f>
      </x:c>
      <x:c r="M65" s="26" t="str">
        <x:f>IF(K65=0,"",L65/K65)</x:f>
      </x:c>
      <x:c r="N65" s="25"/>
      <x:c r="O65" s="24"/>
    </x:row>
    <x:row r="66">
      <x:c r="A66" s="24"/>
      <x:c r="B66" s="25"/>
      <x:c r="C66" s="25"/>
      <x:c r="D66" s="25"/>
      <x:c r="E66" s="25"/>
      <x:c r="F66" s="25"/>
      <x:c r="G66" s="25"/>
      <x:c r="H66" s="25"/>
      <x:c r="I66" s="25"/>
      <x:c r="J66" s="25" t="n">
        <x:f>SUM(B66:I66)</x:f>
        <x:v>0</x:v>
      </x:c>
      <x:c r="K66" s="25"/>
      <x:c r="L66" s="25" t="str">
        <x:f>IF(K66="","",K66-J66-N66)</x:f>
      </x:c>
      <x:c r="M66" s="26" t="str">
        <x:f>IF(K66=0,"",L66/K66)</x:f>
      </x:c>
      <x:c r="N66" s="25"/>
      <x:c r="O66" s="24"/>
    </x:row>
    <x:row r="67">
      <x:c r="A67" s="24"/>
      <x:c r="B67" s="25"/>
      <x:c r="C67" s="25"/>
      <x:c r="D67" s="25"/>
      <x:c r="E67" s="25"/>
      <x:c r="F67" s="25"/>
      <x:c r="G67" s="25"/>
      <x:c r="H67" s="25"/>
      <x:c r="I67" s="25"/>
      <x:c r="J67" s="25" t="n">
        <x:f>SUM(B67:I67)</x:f>
        <x:v>0</x:v>
      </x:c>
      <x:c r="K67" s="25"/>
      <x:c r="L67" s="25" t="str">
        <x:f>IF(K67="","",K67-J67-N67)</x:f>
      </x:c>
      <x:c r="M67" s="26" t="str">
        <x:f>IF(K67=0,"",L67/K67)</x:f>
      </x:c>
      <x:c r="N67" s="25"/>
      <x:c r="O67" s="24"/>
    </x:row>
    <x:row r="68">
      <x:c r="A68" s="24"/>
      <x:c r="B68" s="25"/>
      <x:c r="C68" s="25"/>
      <x:c r="D68" s="25"/>
      <x:c r="E68" s="25"/>
      <x:c r="F68" s="25"/>
      <x:c r="G68" s="25"/>
      <x:c r="H68" s="25"/>
      <x:c r="I68" s="25"/>
      <x:c r="J68" s="25" t="n">
        <x:f>SUM(B68:I68)</x:f>
        <x:v>0</x:v>
      </x:c>
      <x:c r="K68" s="25"/>
      <x:c r="L68" s="25" t="str">
        <x:f>IF(K68="","",K68-J68-N68)</x:f>
      </x:c>
      <x:c r="M68" s="26" t="str">
        <x:f>IF(K68=0,"",L68/K68)</x:f>
      </x:c>
      <x:c r="N68" s="25"/>
      <x:c r="O68" s="24"/>
    </x:row>
    <x:row r="69">
      <x:c r="A69" s="24"/>
      <x:c r="B69" s="25"/>
      <x:c r="C69" s="25"/>
      <x:c r="D69" s="25"/>
      <x:c r="E69" s="25"/>
      <x:c r="F69" s="25"/>
      <x:c r="G69" s="25"/>
      <x:c r="H69" s="25"/>
      <x:c r="I69" s="25"/>
      <x:c r="J69" s="25" t="n">
        <x:f>SUM(B69:I69)</x:f>
        <x:v>0</x:v>
      </x:c>
      <x:c r="K69" s="25"/>
      <x:c r="L69" s="25" t="str">
        <x:f>IF(K69="","",K69-J69-N69)</x:f>
      </x:c>
      <x:c r="M69" s="26" t="str">
        <x:f>IF(K69=0,"",L69/K69)</x:f>
      </x:c>
      <x:c r="N69" s="25"/>
      <x:c r="O69" s="24"/>
    </x:row>
    <x:row r="70">
      <x:c r="A70" s="24"/>
      <x:c r="B70" s="25"/>
      <x:c r="C70" s="25"/>
      <x:c r="D70" s="25"/>
      <x:c r="E70" s="25"/>
      <x:c r="F70" s="25"/>
      <x:c r="G70" s="25"/>
      <x:c r="H70" s="25"/>
      <x:c r="I70" s="25"/>
      <x:c r="J70" s="25" t="n">
        <x:f>SUM(B70:I70)</x:f>
        <x:v>0</x:v>
      </x:c>
      <x:c r="K70" s="25"/>
      <x:c r="L70" s="25" t="str">
        <x:f>IF(K70="","",K70-J70-N70)</x:f>
      </x:c>
      <x:c r="M70" s="26" t="str">
        <x:f>IF(K70=0,"",L70/K70)</x:f>
      </x:c>
      <x:c r="N70" s="25"/>
      <x:c r="O70" s="24"/>
    </x:row>
    <x:row r="71">
      <x:c r="A71" s="24"/>
      <x:c r="B71" s="25"/>
      <x:c r="C71" s="25"/>
      <x:c r="D71" s="25"/>
      <x:c r="E71" s="25"/>
      <x:c r="F71" s="25"/>
      <x:c r="G71" s="25"/>
      <x:c r="H71" s="25"/>
      <x:c r="I71" s="25"/>
      <x:c r="J71" s="25" t="n">
        <x:f>SUM(B71:I71)</x:f>
        <x:v>0</x:v>
      </x:c>
      <x:c r="K71" s="25"/>
      <x:c r="L71" s="25" t="str">
        <x:f>IF(K71="","",K71-J71-N71)</x:f>
      </x:c>
      <x:c r="M71" s="26" t="str">
        <x:f>IF(K71=0,"",L71/K71)</x:f>
      </x:c>
      <x:c r="N71" s="25"/>
      <x:c r="O71" s="24"/>
    </x:row>
    <x:row r="72">
      <x:c r="A72" s="24"/>
      <x:c r="B72" s="25"/>
      <x:c r="C72" s="25"/>
      <x:c r="D72" s="25"/>
      <x:c r="E72" s="25"/>
      <x:c r="F72" s="25"/>
      <x:c r="G72" s="25"/>
      <x:c r="H72" s="25"/>
      <x:c r="I72" s="25"/>
      <x:c r="J72" s="25" t="n">
        <x:f>SUM(B72:I72)</x:f>
        <x:v>0</x:v>
      </x:c>
      <x:c r="K72" s="25"/>
      <x:c r="L72" s="25" t="str">
        <x:f>IF(K72="","",K72-J72-N72)</x:f>
      </x:c>
      <x:c r="M72" s="26" t="str">
        <x:f>IF(K72=0,"",L72/K72)</x:f>
      </x:c>
      <x:c r="N72" s="25"/>
      <x:c r="O72" s="24"/>
    </x:row>
    <x:row r="73">
      <x:c r="A73" s="24"/>
      <x:c r="B73" s="25"/>
      <x:c r="C73" s="25"/>
      <x:c r="D73" s="25"/>
      <x:c r="E73" s="25"/>
      <x:c r="F73" s="25"/>
      <x:c r="G73" s="25"/>
      <x:c r="H73" s="25"/>
      <x:c r="I73" s="25"/>
      <x:c r="J73" s="25" t="n">
        <x:f>SUM(B73:I73)</x:f>
        <x:v>0</x:v>
      </x:c>
      <x:c r="K73" s="25"/>
      <x:c r="L73" s="25" t="str">
        <x:f>IF(K73="","",K73-J73-N73)</x:f>
      </x:c>
      <x:c r="M73" s="26" t="str">
        <x:f>IF(K73=0,"",L73/K73)</x:f>
      </x:c>
      <x:c r="N73" s="25"/>
      <x:c r="O73" s="24"/>
    </x:row>
    <x:row r="74">
      <x:c r="A74" s="24"/>
      <x:c r="B74" s="25"/>
      <x:c r="C74" s="25"/>
      <x:c r="D74" s="25"/>
      <x:c r="E74" s="25"/>
      <x:c r="F74" s="25"/>
      <x:c r="G74" s="25"/>
      <x:c r="H74" s="25"/>
      <x:c r="I74" s="25"/>
      <x:c r="J74" s="25" t="n">
        <x:f>SUM(B74:I74)</x:f>
        <x:v>0</x:v>
      </x:c>
      <x:c r="K74" s="25"/>
      <x:c r="L74" s="25" t="str">
        <x:f>IF(K74="","",K74-J74-N74)</x:f>
      </x:c>
      <x:c r="M74" s="26" t="str">
        <x:f>IF(K74=0,"",L74/K74)</x:f>
      </x:c>
      <x:c r="N74" s="25"/>
      <x:c r="O74" s="24"/>
    </x:row>
    <x:row r="75">
      <x:c r="A75" s="24"/>
      <x:c r="B75" s="25"/>
      <x:c r="C75" s="25"/>
      <x:c r="D75" s="25"/>
      <x:c r="E75" s="25"/>
      <x:c r="F75" s="25"/>
      <x:c r="G75" s="25"/>
      <x:c r="H75" s="25"/>
      <x:c r="I75" s="25"/>
      <x:c r="J75" s="25" t="n">
        <x:f>SUM(B75:I75)</x:f>
        <x:v>0</x:v>
      </x:c>
      <x:c r="K75" s="25"/>
      <x:c r="L75" s="25" t="str">
        <x:f>IF(K75="","",K75-J75-N75)</x:f>
      </x:c>
      <x:c r="M75" s="26" t="str">
        <x:f>IF(K75=0,"",L75/K75)</x:f>
      </x:c>
      <x:c r="N75" s="25"/>
      <x:c r="O75" s="24"/>
    </x:row>
    <x:row r="76">
      <x:c r="A76" s="24"/>
      <x:c r="B76" s="25"/>
      <x:c r="C76" s="25"/>
      <x:c r="D76" s="25"/>
      <x:c r="E76" s="25"/>
      <x:c r="F76" s="25"/>
      <x:c r="G76" s="25"/>
      <x:c r="H76" s="25"/>
      <x:c r="I76" s="25"/>
      <x:c r="J76" s="25" t="n">
        <x:f>SUM(B76:I76)</x:f>
        <x:v>0</x:v>
      </x:c>
      <x:c r="K76" s="25"/>
      <x:c r="L76" s="25" t="str">
        <x:f>IF(K76="","",K76-J76-N76)</x:f>
      </x:c>
      <x:c r="M76" s="26" t="str">
        <x:f>IF(K76=0,"",L76/K76)</x:f>
      </x:c>
      <x:c r="N76" s="25"/>
      <x:c r="O76" s="24"/>
    </x:row>
    <x:row r="77">
      <x:c r="A77" s="24"/>
      <x:c r="B77" s="25"/>
      <x:c r="C77" s="25"/>
      <x:c r="D77" s="25"/>
      <x:c r="E77" s="25"/>
      <x:c r="F77" s="25"/>
      <x:c r="G77" s="25"/>
      <x:c r="H77" s="25"/>
      <x:c r="I77" s="25"/>
      <x:c r="J77" s="25" t="n">
        <x:f>SUM(B77:I77)</x:f>
        <x:v>0</x:v>
      </x:c>
      <x:c r="K77" s="25"/>
      <x:c r="L77" s="25" t="str">
        <x:f>IF(K77="","",K77-J77-N77)</x:f>
      </x:c>
      <x:c r="M77" s="26" t="str">
        <x:f>IF(K77=0,"",L77/K77)</x:f>
      </x:c>
      <x:c r="N77" s="25"/>
      <x:c r="O77" s="24"/>
    </x:row>
    <x:row r="78">
      <x:c r="A78" s="24"/>
      <x:c r="B78" s="25"/>
      <x:c r="C78" s="25"/>
      <x:c r="D78" s="25"/>
      <x:c r="E78" s="25"/>
      <x:c r="F78" s="25"/>
      <x:c r="G78" s="25"/>
      <x:c r="H78" s="25"/>
      <x:c r="I78" s="25"/>
      <x:c r="J78" s="25" t="n">
        <x:f>SUM(B78:I78)</x:f>
        <x:v>0</x:v>
      </x:c>
      <x:c r="K78" s="25"/>
      <x:c r="L78" s="25" t="str">
        <x:f>IF(K78="","",K78-J78-N78)</x:f>
      </x:c>
      <x:c r="M78" s="26" t="str">
        <x:f>IF(K78=0,"",L78/K78)</x:f>
      </x:c>
      <x:c r="N78" s="25"/>
      <x:c r="O78" s="24"/>
    </x:row>
    <x:row r="79">
      <x:c r="A79" s="24"/>
      <x:c r="B79" s="25"/>
      <x:c r="C79" s="25"/>
      <x:c r="D79" s="25"/>
      <x:c r="E79" s="25"/>
      <x:c r="F79" s="25"/>
      <x:c r="G79" s="25"/>
      <x:c r="H79" s="25"/>
      <x:c r="I79" s="25"/>
      <x:c r="J79" s="25" t="n">
        <x:f>SUM(B79:I79)</x:f>
        <x:v>0</x:v>
      </x:c>
      <x:c r="K79" s="25"/>
      <x:c r="L79" s="25" t="str">
        <x:f>IF(K79="","",K79-J79-N79)</x:f>
      </x:c>
      <x:c r="M79" s="26" t="str">
        <x:f>IF(K79=0,"",L79/K79)</x:f>
      </x:c>
      <x:c r="N79" s="25"/>
      <x:c r="O79" s="24"/>
    </x:row>
    <x:row r="80">
      <x:c r="A80" s="24"/>
      <x:c r="B80" s="25"/>
      <x:c r="C80" s="25"/>
      <x:c r="D80" s="25"/>
      <x:c r="E80" s="25"/>
      <x:c r="F80" s="25"/>
      <x:c r="G80" s="25"/>
      <x:c r="H80" s="25"/>
      <x:c r="I80" s="25"/>
      <x:c r="J80" s="25" t="n">
        <x:f>SUM(B80:I80)</x:f>
        <x:v>0</x:v>
      </x:c>
      <x:c r="K80" s="25"/>
      <x:c r="L80" s="25" t="str">
        <x:f>IF(K80="","",K80-J80-N80)</x:f>
      </x:c>
      <x:c r="M80" s="26" t="str">
        <x:f>IF(K80=0,"",L80/K80)</x:f>
      </x:c>
      <x:c r="N80" s="25"/>
      <x:c r="O80" s="24"/>
    </x:row>
    <x:row r="81">
      <x:c r="A81" s="24"/>
      <x:c r="B81" s="25"/>
      <x:c r="C81" s="25"/>
      <x:c r="D81" s="25"/>
      <x:c r="E81" s="25"/>
      <x:c r="F81" s="25"/>
      <x:c r="G81" s="25"/>
      <x:c r="H81" s="25"/>
      <x:c r="I81" s="25"/>
      <x:c r="J81" s="25" t="n">
        <x:f>SUM(B81:I81)</x:f>
        <x:v>0</x:v>
      </x:c>
      <x:c r="K81" s="25"/>
      <x:c r="L81" s="25" t="str">
        <x:f>IF(K81="","",K81-J81-N81)</x:f>
      </x:c>
      <x:c r="M81" s="26" t="str">
        <x:f>IF(K81=0,"",L81/K81)</x:f>
      </x:c>
      <x:c r="N81" s="25"/>
      <x:c r="O81" s="24"/>
    </x:row>
    <x:row r="82">
      <x:c r="A82" s="24"/>
      <x:c r="B82" s="25"/>
      <x:c r="C82" s="25"/>
      <x:c r="D82" s="25"/>
      <x:c r="E82" s="25"/>
      <x:c r="F82" s="25"/>
      <x:c r="G82" s="25"/>
      <x:c r="H82" s="25"/>
      <x:c r="I82" s="25"/>
      <x:c r="J82" s="25" t="n">
        <x:f>SUM(B82:I82)</x:f>
        <x:v>0</x:v>
      </x:c>
      <x:c r="K82" s="25"/>
      <x:c r="L82" s="25" t="str">
        <x:f>IF(K82="","",K82-J82-N82)</x:f>
      </x:c>
      <x:c r="M82" s="26" t="str">
        <x:f>IF(K82=0,"",L82/K82)</x:f>
      </x:c>
      <x:c r="N82" s="25"/>
      <x:c r="O82" s="24"/>
    </x:row>
    <x:row r="83">
      <x:c r="A83" s="24"/>
      <x:c r="B83" s="25"/>
      <x:c r="C83" s="25"/>
      <x:c r="D83" s="25"/>
      <x:c r="E83" s="25"/>
      <x:c r="F83" s="25"/>
      <x:c r="G83" s="25"/>
      <x:c r="H83" s="25"/>
      <x:c r="I83" s="25"/>
      <x:c r="J83" s="25" t="n">
        <x:f>SUM(B83:I83)</x:f>
        <x:v>0</x:v>
      </x:c>
      <x:c r="K83" s="25"/>
      <x:c r="L83" s="25" t="str">
        <x:f>IF(K83="","",K83-J83-N83)</x:f>
      </x:c>
      <x:c r="M83" s="26" t="str">
        <x:f>IF(K83=0,"",L83/K83)</x:f>
      </x:c>
      <x:c r="N83" s="25"/>
      <x:c r="O83" s="24"/>
    </x:row>
    <x:row r="84">
      <x:c r="A84" s="24"/>
      <x:c r="B84" s="25"/>
      <x:c r="C84" s="25"/>
      <x:c r="D84" s="25"/>
      <x:c r="E84" s="25"/>
      <x:c r="F84" s="25"/>
      <x:c r="G84" s="25"/>
      <x:c r="H84" s="25"/>
      <x:c r="I84" s="25"/>
      <x:c r="J84" s="25" t="n">
        <x:f>SUM(B84:I84)</x:f>
        <x:v>0</x:v>
      </x:c>
      <x:c r="K84" s="25"/>
      <x:c r="L84" s="25" t="str">
        <x:f>IF(K84="","",K84-J84-N84)</x:f>
      </x:c>
      <x:c r="M84" s="26" t="str">
        <x:f>IF(K84=0,"",L84/K84)</x:f>
      </x:c>
      <x:c r="N84" s="25"/>
      <x:c r="O84" s="24"/>
    </x:row>
    <x:row r="85">
      <x:c r="A85" s="24"/>
      <x:c r="B85" s="25"/>
      <x:c r="C85" s="25"/>
      <x:c r="D85" s="25"/>
      <x:c r="E85" s="25"/>
      <x:c r="F85" s="25"/>
      <x:c r="G85" s="25"/>
      <x:c r="H85" s="25"/>
      <x:c r="I85" s="25"/>
      <x:c r="J85" s="25" t="n">
        <x:f>SUM(B85:I85)</x:f>
        <x:v>0</x:v>
      </x:c>
      <x:c r="K85" s="25"/>
      <x:c r="L85" s="25" t="str">
        <x:f>IF(K85="","",K85-J85-N85)</x:f>
      </x:c>
      <x:c r="M85" s="26" t="str">
        <x:f>IF(K85=0,"",L85/K85)</x:f>
      </x:c>
      <x:c r="N85" s="25"/>
      <x:c r="O85" s="24"/>
    </x:row>
    <x:row r="86">
      <x:c r="A86" s="24"/>
      <x:c r="B86" s="25"/>
      <x:c r="C86" s="25"/>
      <x:c r="D86" s="25"/>
      <x:c r="E86" s="25"/>
      <x:c r="F86" s="25"/>
      <x:c r="G86" s="25"/>
      <x:c r="H86" s="25"/>
      <x:c r="I86" s="25"/>
      <x:c r="J86" s="25" t="n">
        <x:f>SUM(B86:I86)</x:f>
        <x:v>0</x:v>
      </x:c>
      <x:c r="K86" s="25"/>
      <x:c r="L86" s="25" t="str">
        <x:f>IF(K86="","",K86-J86-N86)</x:f>
      </x:c>
      <x:c r="M86" s="26" t="str">
        <x:f>IF(K86=0,"",L86/K86)</x:f>
      </x:c>
      <x:c r="N86" s="25"/>
      <x:c r="O86" s="24"/>
    </x:row>
    <x:row r="87">
      <x:c r="A87" s="24"/>
      <x:c r="B87" s="25"/>
      <x:c r="C87" s="25"/>
      <x:c r="D87" s="25"/>
      <x:c r="E87" s="25"/>
      <x:c r="F87" s="25"/>
      <x:c r="G87" s="25"/>
      <x:c r="H87" s="25"/>
      <x:c r="I87" s="25"/>
      <x:c r="J87" s="25" t="n">
        <x:f>SUM(B87:I87)</x:f>
        <x:v>0</x:v>
      </x:c>
      <x:c r="K87" s="25"/>
      <x:c r="L87" s="25" t="str">
        <x:f>IF(K87="","",K87-J87-N87)</x:f>
      </x:c>
      <x:c r="M87" s="26" t="str">
        <x:f>IF(K87=0,"",L87/K87)</x:f>
      </x:c>
      <x:c r="N87" s="25"/>
      <x:c r="O87" s="24"/>
    </x:row>
    <x:row r="88">
      <x:c r="A88" s="24"/>
      <x:c r="B88" s="25"/>
      <x:c r="C88" s="25"/>
      <x:c r="D88" s="25"/>
      <x:c r="E88" s="25"/>
      <x:c r="F88" s="25"/>
      <x:c r="G88" s="25"/>
      <x:c r="H88" s="25"/>
      <x:c r="I88" s="25"/>
      <x:c r="J88" s="25" t="n">
        <x:f>SUM(B88:I88)</x:f>
        <x:v>0</x:v>
      </x:c>
      <x:c r="K88" s="25"/>
      <x:c r="L88" s="25" t="str">
        <x:f>IF(K88="","",K88-J88-N88)</x:f>
      </x:c>
      <x:c r="M88" s="26" t="str">
        <x:f>IF(K88=0,"",L88/K88)</x:f>
      </x:c>
      <x:c r="N88" s="25"/>
      <x:c r="O88" s="24"/>
    </x:row>
    <x:row r="89">
      <x:c r="A89" s="24"/>
      <x:c r="B89" s="25"/>
      <x:c r="C89" s="25"/>
      <x:c r="D89" s="25"/>
      <x:c r="E89" s="25"/>
      <x:c r="F89" s="25"/>
      <x:c r="G89" s="25"/>
      <x:c r="H89" s="25"/>
      <x:c r="I89" s="25"/>
      <x:c r="J89" s="25" t="n">
        <x:f>SUM(B89:I89)</x:f>
        <x:v>0</x:v>
      </x:c>
      <x:c r="K89" s="25"/>
      <x:c r="L89" s="25" t="str">
        <x:f>IF(K89="","",K89-J89-N89)</x:f>
      </x:c>
      <x:c r="M89" s="26" t="str">
        <x:f>IF(K89=0,"",L89/K89)</x:f>
      </x:c>
      <x:c r="N89" s="25"/>
      <x:c r="O89" s="24"/>
    </x:row>
    <x:row r="90">
      <x:c r="A90" s="24"/>
      <x:c r="B90" s="25"/>
      <x:c r="C90" s="25"/>
      <x:c r="D90" s="25"/>
      <x:c r="E90" s="25"/>
      <x:c r="F90" s="25"/>
      <x:c r="G90" s="25"/>
      <x:c r="H90" s="25"/>
      <x:c r="I90" s="25"/>
      <x:c r="J90" s="25" t="n">
        <x:f>SUM(B90:I90)</x:f>
        <x:v>0</x:v>
      </x:c>
      <x:c r="K90" s="25"/>
      <x:c r="L90" s="25" t="str">
        <x:f>IF(K90="","",K90-J90-N90)</x:f>
      </x:c>
      <x:c r="M90" s="26" t="str">
        <x:f>IF(K90=0,"",L90/K90)</x:f>
      </x:c>
      <x:c r="N90" s="25"/>
      <x:c r="O90" s="24"/>
    </x:row>
    <x:row r="91">
      <x:c r="A91" s="24"/>
      <x:c r="B91" s="25"/>
      <x:c r="C91" s="25"/>
      <x:c r="D91" s="25"/>
      <x:c r="E91" s="25"/>
      <x:c r="F91" s="25"/>
      <x:c r="G91" s="25"/>
      <x:c r="H91" s="25"/>
      <x:c r="I91" s="25"/>
      <x:c r="J91" s="25" t="n">
        <x:f>SUM(B91:I91)</x:f>
        <x:v>0</x:v>
      </x:c>
      <x:c r="K91" s="25"/>
      <x:c r="L91" s="25" t="str">
        <x:f>IF(K91="","",K91-J91-N91)</x:f>
      </x:c>
      <x:c r="M91" s="26" t="str">
        <x:f>IF(K91=0,"",L91/K91)</x:f>
      </x:c>
      <x:c r="N91" s="25"/>
      <x:c r="O91" s="24"/>
    </x:row>
    <x:row r="92">
      <x:c r="A92" s="24"/>
      <x:c r="B92" s="25"/>
      <x:c r="C92" s="25"/>
      <x:c r="D92" s="25"/>
      <x:c r="E92" s="25"/>
      <x:c r="F92" s="25"/>
      <x:c r="G92" s="25"/>
      <x:c r="H92" s="25"/>
      <x:c r="I92" s="25"/>
      <x:c r="J92" s="25" t="n">
        <x:f>SUM(B92:I92)</x:f>
        <x:v>0</x:v>
      </x:c>
      <x:c r="K92" s="25"/>
      <x:c r="L92" s="25" t="str">
        <x:f>IF(K92="","",K92-J92-N92)</x:f>
      </x:c>
      <x:c r="M92" s="26" t="str">
        <x:f>IF(K92=0,"",L92/K92)</x:f>
      </x:c>
      <x:c r="N92" s="25"/>
      <x:c r="O92" s="24"/>
    </x:row>
    <x:row r="93">
      <x:c r="A93" s="24"/>
      <x:c r="B93" s="25"/>
      <x:c r="C93" s="25"/>
      <x:c r="D93" s="25"/>
      <x:c r="E93" s="25"/>
      <x:c r="F93" s="25"/>
      <x:c r="G93" s="25"/>
      <x:c r="H93" s="25"/>
      <x:c r="I93" s="25"/>
      <x:c r="J93" s="25" t="n">
        <x:f>SUM(B93:I93)</x:f>
        <x:v>0</x:v>
      </x:c>
      <x:c r="K93" s="25"/>
      <x:c r="L93" s="25" t="str">
        <x:f>IF(K93="","",K93-J93-N93)</x:f>
      </x:c>
      <x:c r="M93" s="26" t="str">
        <x:f>IF(K93=0,"",L93/K93)</x:f>
      </x:c>
      <x:c r="N93" s="25"/>
      <x:c r="O93" s="24"/>
    </x:row>
    <x:row r="94">
      <x:c r="A94" s="24"/>
      <x:c r="B94" s="25"/>
      <x:c r="C94" s="25"/>
      <x:c r="D94" s="25"/>
      <x:c r="E94" s="25"/>
      <x:c r="F94" s="25"/>
      <x:c r="G94" s="25"/>
      <x:c r="H94" s="25"/>
      <x:c r="I94" s="25"/>
      <x:c r="J94" s="25" t="n">
        <x:f>SUM(B94:I94)</x:f>
        <x:v>0</x:v>
      </x:c>
      <x:c r="K94" s="25"/>
      <x:c r="L94" s="25" t="str">
        <x:f>IF(K94="","",K94-J94-N94)</x:f>
      </x:c>
      <x:c r="M94" s="26" t="str">
        <x:f>IF(K94=0,"",L94/K94)</x:f>
      </x:c>
      <x:c r="N94" s="25"/>
      <x:c r="O94" s="24"/>
    </x:row>
    <x:row r="95">
      <x:c r="A95" s="24"/>
      <x:c r="B95" s="25"/>
      <x:c r="C95" s="25"/>
      <x:c r="D95" s="25"/>
      <x:c r="E95" s="25"/>
      <x:c r="F95" s="25"/>
      <x:c r="G95" s="25"/>
      <x:c r="H95" s="25"/>
      <x:c r="I95" s="25"/>
      <x:c r="J95" s="25" t="n">
        <x:f>SUM(B95:I95)</x:f>
        <x:v>0</x:v>
      </x:c>
      <x:c r="K95" s="25"/>
      <x:c r="L95" s="25" t="str">
        <x:f>IF(K95="","",K95-J95-N95)</x:f>
      </x:c>
      <x:c r="M95" s="26" t="str">
        <x:f>IF(K95=0,"",L95/K95)</x:f>
      </x:c>
      <x:c r="N95" s="25"/>
      <x:c r="O95" s="24"/>
    </x:row>
    <x:row r="96">
      <x:c r="A96" s="24"/>
      <x:c r="B96" s="25"/>
      <x:c r="C96" s="25"/>
      <x:c r="D96" s="25"/>
      <x:c r="E96" s="25"/>
      <x:c r="F96" s="25"/>
      <x:c r="G96" s="25"/>
      <x:c r="H96" s="25"/>
      <x:c r="I96" s="25"/>
      <x:c r="J96" s="25" t="n">
        <x:f>SUM(B96:I96)</x:f>
        <x:v>0</x:v>
      </x:c>
      <x:c r="K96" s="25"/>
      <x:c r="L96" s="25" t="str">
        <x:f>IF(K96="","",K96-J96-N96)</x:f>
      </x:c>
      <x:c r="M96" s="26" t="str">
        <x:f>IF(K96=0,"",L96/K96)</x:f>
      </x:c>
      <x:c r="N96" s="25"/>
      <x:c r="O96" s="24"/>
    </x:row>
    <x:row r="97">
      <x:c r="A97" s="24"/>
      <x:c r="B97" s="25"/>
      <x:c r="C97" s="25"/>
      <x:c r="D97" s="25"/>
      <x:c r="E97" s="25"/>
      <x:c r="F97" s="25"/>
      <x:c r="G97" s="25"/>
      <x:c r="H97" s="25"/>
      <x:c r="I97" s="25"/>
      <x:c r="J97" s="25" t="n">
        <x:f>SUM(B97:I97)</x:f>
        <x:v>0</x:v>
      </x:c>
      <x:c r="K97" s="25"/>
      <x:c r="L97" s="25" t="str">
        <x:f>IF(K97="","",K97-J97-N97)</x:f>
      </x:c>
      <x:c r="M97" s="26" t="str">
        <x:f>IF(K97=0,"",L97/K97)</x:f>
      </x:c>
      <x:c r="N97" s="25"/>
      <x:c r="O97" s="24"/>
    </x:row>
    <x:row r="98">
      <x:c r="A98" s="24"/>
      <x:c r="B98" s="25"/>
      <x:c r="C98" s="25"/>
      <x:c r="D98" s="25"/>
      <x:c r="E98" s="25"/>
      <x:c r="F98" s="25"/>
      <x:c r="G98" s="25"/>
      <x:c r="H98" s="25"/>
      <x:c r="I98" s="25"/>
      <x:c r="J98" s="25" t="n">
        <x:f>SUM(B98:I98)</x:f>
        <x:v>0</x:v>
      </x:c>
      <x:c r="K98" s="25"/>
      <x:c r="L98" s="25" t="str">
        <x:f>IF(K98="","",K98-J98-N98)</x:f>
      </x:c>
      <x:c r="M98" s="26" t="str">
        <x:f>IF(K98=0,"",L98/K98)</x:f>
      </x:c>
      <x:c r="N98" s="25"/>
      <x:c r="O98" s="24"/>
    </x:row>
    <x:row r="99">
      <x:c r="A99" s="24"/>
      <x:c r="B99" s="25"/>
      <x:c r="C99" s="25"/>
      <x:c r="D99" s="25"/>
      <x:c r="E99" s="25"/>
      <x:c r="F99" s="25"/>
      <x:c r="G99" s="25"/>
      <x:c r="H99" s="25"/>
      <x:c r="I99" s="25"/>
      <x:c r="J99" s="25" t="n">
        <x:f>SUM(B99:I99)</x:f>
        <x:v>0</x:v>
      </x:c>
      <x:c r="K99" s="25"/>
      <x:c r="L99" s="25" t="str">
        <x:f>IF(K99="","",K99-J99-N99)</x:f>
      </x:c>
      <x:c r="M99" s="26" t="str">
        <x:f>IF(K99=0,"",L99/K99)</x:f>
      </x:c>
      <x:c r="N99" s="25"/>
      <x:c r="O99" s="24"/>
    </x:row>
    <x:row r="100">
      <x:c r="A100" s="24"/>
      <x:c r="B100" s="25"/>
      <x:c r="C100" s="25"/>
      <x:c r="D100" s="25"/>
      <x:c r="E100" s="25"/>
      <x:c r="F100" s="25"/>
      <x:c r="G100" s="25"/>
      <x:c r="H100" s="25"/>
      <x:c r="I100" s="25"/>
      <x:c r="J100" s="25" t="n">
        <x:f>SUM(B100:I100)</x:f>
        <x:v>0</x:v>
      </x:c>
      <x:c r="K100" s="25"/>
      <x:c r="L100" s="25" t="str">
        <x:f>IF(K100="","",K100-J100-N100)</x:f>
      </x:c>
      <x:c r="M100" s="26" t="str">
        <x:f>IF(K100=0,"",L100/K100)</x:f>
      </x:c>
      <x:c r="N100" s="25"/>
      <x:c r="O100" s="24"/>
    </x:row>
    <x:row r="101">
      <x:c r="A101" s="24"/>
      <x:c r="B101" s="25"/>
      <x:c r="C101" s="25"/>
      <x:c r="D101" s="25"/>
      <x:c r="E101" s="25"/>
      <x:c r="F101" s="25"/>
      <x:c r="G101" s="25"/>
      <x:c r="H101" s="25"/>
      <x:c r="I101" s="25"/>
      <x:c r="J101" s="25" t="n">
        <x:f>SUM(B101:I101)</x:f>
        <x:v>0</x:v>
      </x:c>
      <x:c r="K101" s="25"/>
      <x:c r="L101" s="25" t="str">
        <x:f>IF(K101="","",K101-J101-N101)</x:f>
      </x:c>
      <x:c r="M101" s="26" t="str">
        <x:f>IF(K101=0,"",L101/K101)</x:f>
      </x:c>
      <x:c r="N101" s="25"/>
      <x:c r="O101" s="24"/>
    </x:row>
    <x:row r="102">
      <x:c r="A102" s="24"/>
      <x:c r="B102" s="25"/>
      <x:c r="C102" s="25"/>
      <x:c r="D102" s="25"/>
      <x:c r="E102" s="25"/>
      <x:c r="F102" s="25"/>
      <x:c r="G102" s="25"/>
      <x:c r="H102" s="25"/>
      <x:c r="I102" s="25"/>
      <x:c r="J102" s="25" t="n">
        <x:f>SUM(B102:I102)</x:f>
        <x:v>0</x:v>
      </x:c>
      <x:c r="K102" s="25"/>
      <x:c r="L102" s="25" t="str">
        <x:f>IF(K102="","",K102-J102-N102)</x:f>
      </x:c>
      <x:c r="M102" s="26" t="str">
        <x:f>IF(K102=0,"",L102/K102)</x:f>
      </x:c>
      <x:c r="N102" s="25"/>
      <x:c r="O102" s="24"/>
    </x:row>
    <x:row r="103">
      <x:c r="A103" s="24"/>
      <x:c r="B103" s="25"/>
      <x:c r="C103" s="25"/>
      <x:c r="D103" s="25"/>
      <x:c r="E103" s="25"/>
      <x:c r="F103" s="25"/>
      <x:c r="G103" s="25"/>
      <x:c r="H103" s="25"/>
      <x:c r="I103" s="25"/>
      <x:c r="J103" s="25" t="n">
        <x:f>SUM(B103:I103)</x:f>
        <x:v>0</x:v>
      </x:c>
      <x:c r="K103" s="25"/>
      <x:c r="L103" s="25" t="str">
        <x:f>IF(K103="","",K103-J103-N103)</x:f>
      </x:c>
      <x:c r="M103" s="26" t="str">
        <x:f>IF(K103=0,"",L103/K103)</x:f>
      </x:c>
      <x:c r="N103" s="25"/>
      <x:c r="O103" s="24"/>
    </x:row>
    <x:row r="104">
      <x:c r="A104" s="24"/>
      <x:c r="B104" s="25"/>
      <x:c r="C104" s="25"/>
      <x:c r="D104" s="25"/>
      <x:c r="E104" s="25"/>
      <x:c r="F104" s="25"/>
      <x:c r="G104" s="25"/>
      <x:c r="H104" s="25"/>
      <x:c r="I104" s="25"/>
      <x:c r="J104" s="25" t="n">
        <x:f>SUM(B104:I104)</x:f>
        <x:v>0</x:v>
      </x:c>
      <x:c r="K104" s="25"/>
      <x:c r="L104" s="25" t="str">
        <x:f>IF(K104="","",K104-J104-N104)</x:f>
      </x:c>
      <x:c r="M104" s="26" t="str">
        <x:f>IF(K104=0,"",L104/K104)</x:f>
      </x:c>
      <x:c r="N104" s="25"/>
      <x:c r="O104" s="24"/>
    </x:row>
  </x:sheetData>
  <x:mergeCells>
    <x:mergeCell ref="A1:O1"/>
    <x:mergeCell ref="A2:O2"/>
  </x:mergeCells>
  <x:pageMargins left="0.7" right="0.7" top="0.75" bottom="0.75" header="0.3" footer="0.3"/>
</x:worksheet>
</file>

<file path=xl/worksheets/sheet60.xml><?xml version="1.0" encoding="utf-8"?>
<x:worksheet xmlns:x="http://schemas.openxmlformats.org/spreadsheetml/2006/main">
  <x:sheetViews>
    <x:sheetView showGridLines="0" workbookViewId="0"/>
  </x:sheetViews>
  <x:sheetFormatPr defaultRowHeight="15"/>
  <x:cols>
    <x:col min="1" max="1" width="14" hidden="0" customWidth="1"/>
    <x:col min="2" max="2" width="18" hidden="0" customWidth="1"/>
    <x:col min="3" max="3" width="16" hidden="0" customWidth="1"/>
    <x:col min="4" max="4" width="16" hidden="0" customWidth="1"/>
    <x:col min="5" max="5" width="18" hidden="0" customWidth="1"/>
    <x:col min="6" max="6" width="18" hidden="0" customWidth="1"/>
    <x:col min="7" max="7" width="18" hidden="0" customWidth="1"/>
    <x:col min="8" max="8" width="16" hidden="0" customWidth="1"/>
    <x:col min="9" max="9" width="16" hidden="0" customWidth="1"/>
    <x:col min="10" max="10" width="30" hidden="0" customWidth="1"/>
  </x:cols>
  <x:sheetData>
    <x:row r="1">
      <x:c r="A1" s="122" t="str">
        <x:v>Corporate Tax Working</x:v>
      </x:c>
    </x:row>
    <x:row r="2">
      <x:c r="A2" s="125" t="str">
        <x:v>Controlled master data / report format for TDS OneDesk ERP. Do not overwrite formula columns.</x:v>
      </x:c>
    </x:row>
    <x:row r="4">
      <x:c r="A4" s="129" t="str">
        <x:v>Period</x:v>
      </x:c>
      <x:c r="B4" s="129" t="str">
        <x:v>Accounting Profit</x:v>
      </x:c>
      <x:c r="C4" s="129" t="str">
        <x:v>Addbacks</x:v>
      </x:c>
      <x:c r="D4" s="129" t="str">
        <x:v>Deductions</x:v>
      </x:c>
      <x:c r="E4" s="129" t="str">
        <x:v>Taxable Profit</x:v>
      </x:c>
      <x:c r="F4" s="129" t="str">
        <x:v>Corporate Tax Rate</x:v>
      </x:c>
      <x:c r="G4" s="129" t="str">
        <x:v>Corporate Tax</x:v>
      </x:c>
      <x:c r="H4" s="129" t="str">
        <x:v>Deferred Tax</x:v>
      </x:c>
      <x:c r="I4" s="129" t="str">
        <x:v>Status</x:v>
      </x:c>
      <x:c r="J4" s="129" t="str">
        <x:v>Exception</x:v>
      </x:c>
    </x:row>
    <x:row r="5">
      <x:c r="A5" s="24"/>
      <x:c r="B5" s="25"/>
      <x:c r="C5" s="25"/>
      <x:c r="D5" s="25"/>
      <x:c r="E5" s="25" t="str">
        <x:f>IF(B5="","",B5+C5-D5)</x:f>
      </x:c>
      <x:c r="F5" s="26"/>
      <x:c r="G5" s="25" t="str">
        <x:f>IF(E5="","",MAX(0,E5*F5))</x:f>
      </x:c>
      <x:c r="H5" s="25"/>
      <x:c r="I5" s="24"/>
      <x:c r="J5" s="24"/>
    </x:row>
    <x:row r="6">
      <x:c r="A6" s="24"/>
      <x:c r="B6" s="25"/>
      <x:c r="C6" s="25"/>
      <x:c r="D6" s="25"/>
      <x:c r="E6" s="25" t="str">
        <x:f>IF(B6="","",B6+C6-D6)</x:f>
      </x:c>
      <x:c r="F6" s="26"/>
      <x:c r="G6" s="25" t="str">
        <x:f>IF(E6="","",MAX(0,E6*F6))</x:f>
      </x:c>
      <x:c r="H6" s="25"/>
      <x:c r="I6" s="24"/>
      <x:c r="J6" s="24"/>
    </x:row>
    <x:row r="7">
      <x:c r="A7" s="24"/>
      <x:c r="B7" s="25"/>
      <x:c r="C7" s="25"/>
      <x:c r="D7" s="25"/>
      <x:c r="E7" s="25" t="str">
        <x:f>IF(B7="","",B7+C7-D7)</x:f>
      </x:c>
      <x:c r="F7" s="26"/>
      <x:c r="G7" s="25" t="str">
        <x:f>IF(E7="","",MAX(0,E7*F7))</x:f>
      </x:c>
      <x:c r="H7" s="25"/>
      <x:c r="I7" s="24"/>
      <x:c r="J7" s="24"/>
    </x:row>
    <x:row r="8">
      <x:c r="A8" s="24"/>
      <x:c r="B8" s="25"/>
      <x:c r="C8" s="25"/>
      <x:c r="D8" s="25"/>
      <x:c r="E8" s="25" t="str">
        <x:f>IF(B8="","",B8+C8-D8)</x:f>
      </x:c>
      <x:c r="F8" s="26"/>
      <x:c r="G8" s="25" t="str">
        <x:f>IF(E8="","",MAX(0,E8*F8))</x:f>
      </x:c>
      <x:c r="H8" s="25"/>
      <x:c r="I8" s="24"/>
      <x:c r="J8" s="24"/>
    </x:row>
    <x:row r="9">
      <x:c r="A9" s="24"/>
      <x:c r="B9" s="25"/>
      <x:c r="C9" s="25"/>
      <x:c r="D9" s="25"/>
      <x:c r="E9" s="25" t="str">
        <x:f>IF(B9="","",B9+C9-D9)</x:f>
      </x:c>
      <x:c r="F9" s="26"/>
      <x:c r="G9" s="25" t="str">
        <x:f>IF(E9="","",MAX(0,E9*F9))</x:f>
      </x:c>
      <x:c r="H9" s="25"/>
      <x:c r="I9" s="24"/>
      <x:c r="J9" s="24"/>
    </x:row>
    <x:row r="10">
      <x:c r="A10" s="24"/>
      <x:c r="B10" s="25"/>
      <x:c r="C10" s="25"/>
      <x:c r="D10" s="25"/>
      <x:c r="E10" s="25" t="str">
        <x:f>IF(B10="","",B10+C10-D10)</x:f>
      </x:c>
      <x:c r="F10" s="26"/>
      <x:c r="G10" s="25" t="str">
        <x:f>IF(E10="","",MAX(0,E10*F10))</x:f>
      </x:c>
      <x:c r="H10" s="25"/>
      <x:c r="I10" s="24"/>
      <x:c r="J10" s="24"/>
    </x:row>
    <x:row r="11">
      <x:c r="A11" s="24"/>
      <x:c r="B11" s="25"/>
      <x:c r="C11" s="25"/>
      <x:c r="D11" s="25"/>
      <x:c r="E11" s="25" t="str">
        <x:f>IF(B11="","",B11+C11-D11)</x:f>
      </x:c>
      <x:c r="F11" s="26"/>
      <x:c r="G11" s="25" t="str">
        <x:f>IF(E11="","",MAX(0,E11*F11))</x:f>
      </x:c>
      <x:c r="H11" s="25"/>
      <x:c r="I11" s="24"/>
      <x:c r="J11" s="24"/>
    </x:row>
    <x:row r="12">
      <x:c r="A12" s="24"/>
      <x:c r="B12" s="25"/>
      <x:c r="C12" s="25"/>
      <x:c r="D12" s="25"/>
      <x:c r="E12" s="25" t="str">
        <x:f>IF(B12="","",B12+C12-D12)</x:f>
      </x:c>
      <x:c r="F12" s="26"/>
      <x:c r="G12" s="25" t="str">
        <x:f>IF(E12="","",MAX(0,E12*F12))</x:f>
      </x:c>
      <x:c r="H12" s="25"/>
      <x:c r="I12" s="24"/>
      <x:c r="J12" s="24"/>
    </x:row>
    <x:row r="13">
      <x:c r="A13" s="24"/>
      <x:c r="B13" s="25"/>
      <x:c r="C13" s="25"/>
      <x:c r="D13" s="25"/>
      <x:c r="E13" s="25" t="str">
        <x:f>IF(B13="","",B13+C13-D13)</x:f>
      </x:c>
      <x:c r="F13" s="26"/>
      <x:c r="G13" s="25" t="str">
        <x:f>IF(E13="","",MAX(0,E13*F13))</x:f>
      </x:c>
      <x:c r="H13" s="25"/>
      <x:c r="I13" s="24"/>
      <x:c r="J13" s="24"/>
    </x:row>
    <x:row r="14">
      <x:c r="A14" s="24"/>
      <x:c r="B14" s="25"/>
      <x:c r="C14" s="25"/>
      <x:c r="D14" s="25"/>
      <x:c r="E14" s="25" t="str">
        <x:f>IF(B14="","",B14+C14-D14)</x:f>
      </x:c>
      <x:c r="F14" s="26"/>
      <x:c r="G14" s="25" t="str">
        <x:f>IF(E14="","",MAX(0,E14*F14))</x:f>
      </x:c>
      <x:c r="H14" s="25"/>
      <x:c r="I14" s="24"/>
      <x:c r="J14" s="24"/>
    </x:row>
    <x:row r="15">
      <x:c r="A15" s="24"/>
      <x:c r="B15" s="25"/>
      <x:c r="C15" s="25"/>
      <x:c r="D15" s="25"/>
      <x:c r="E15" s="25" t="str">
        <x:f>IF(B15="","",B15+C15-D15)</x:f>
      </x:c>
      <x:c r="F15" s="26"/>
      <x:c r="G15" s="25" t="str">
        <x:f>IF(E15="","",MAX(0,E15*F15))</x:f>
      </x:c>
      <x:c r="H15" s="25"/>
      <x:c r="I15" s="24"/>
      <x:c r="J15" s="24"/>
    </x:row>
    <x:row r="16">
      <x:c r="A16" s="24"/>
      <x:c r="B16" s="25"/>
      <x:c r="C16" s="25"/>
      <x:c r="D16" s="25"/>
      <x:c r="E16" s="25" t="str">
        <x:f>IF(B16="","",B16+C16-D16)</x:f>
      </x:c>
      <x:c r="F16" s="26"/>
      <x:c r="G16" s="25" t="str">
        <x:f>IF(E16="","",MAX(0,E16*F16))</x:f>
      </x:c>
      <x:c r="H16" s="25"/>
      <x:c r="I16" s="24"/>
      <x:c r="J16" s="24"/>
    </x:row>
    <x:row r="17">
      <x:c r="A17" s="24"/>
      <x:c r="B17" s="25"/>
      <x:c r="C17" s="25"/>
      <x:c r="D17" s="25"/>
      <x:c r="E17" s="25" t="str">
        <x:f>IF(B17="","",B17+C17-D17)</x:f>
      </x:c>
      <x:c r="F17" s="26"/>
      <x:c r="G17" s="25" t="str">
        <x:f>IF(E17="","",MAX(0,E17*F17))</x:f>
      </x:c>
      <x:c r="H17" s="25"/>
      <x:c r="I17" s="24"/>
      <x:c r="J17" s="24"/>
    </x:row>
    <x:row r="18">
      <x:c r="A18" s="24"/>
      <x:c r="B18" s="25"/>
      <x:c r="C18" s="25"/>
      <x:c r="D18" s="25"/>
      <x:c r="E18" s="25" t="str">
        <x:f>IF(B18="","",B18+C18-D18)</x:f>
      </x:c>
      <x:c r="F18" s="26"/>
      <x:c r="G18" s="25" t="str">
        <x:f>IF(E18="","",MAX(0,E18*F18))</x:f>
      </x:c>
      <x:c r="H18" s="25"/>
      <x:c r="I18" s="24"/>
      <x:c r="J18" s="24"/>
    </x:row>
    <x:row r="19">
      <x:c r="A19" s="24"/>
      <x:c r="B19" s="25"/>
      <x:c r="C19" s="25"/>
      <x:c r="D19" s="25"/>
      <x:c r="E19" s="25" t="str">
        <x:f>IF(B19="","",B19+C19-D19)</x:f>
      </x:c>
      <x:c r="F19" s="26"/>
      <x:c r="G19" s="25" t="str">
        <x:f>IF(E19="","",MAX(0,E19*F19))</x:f>
      </x:c>
      <x:c r="H19" s="25"/>
      <x:c r="I19" s="24"/>
      <x:c r="J19" s="24"/>
    </x:row>
    <x:row r="20">
      <x:c r="A20" s="24"/>
      <x:c r="B20" s="25"/>
      <x:c r="C20" s="25"/>
      <x:c r="D20" s="25"/>
      <x:c r="E20" s="25" t="str">
        <x:f>IF(B20="","",B20+C20-D20)</x:f>
      </x:c>
      <x:c r="F20" s="26"/>
      <x:c r="G20" s="25" t="str">
        <x:f>IF(E20="","",MAX(0,E20*F20))</x:f>
      </x:c>
      <x:c r="H20" s="25"/>
      <x:c r="I20" s="24"/>
      <x:c r="J20" s="24"/>
    </x:row>
    <x:row r="21">
      <x:c r="A21" s="24"/>
      <x:c r="B21" s="25"/>
      <x:c r="C21" s="25"/>
      <x:c r="D21" s="25"/>
      <x:c r="E21" s="25" t="str">
        <x:f>IF(B21="","",B21+C21-D21)</x:f>
      </x:c>
      <x:c r="F21" s="26"/>
      <x:c r="G21" s="25" t="str">
        <x:f>IF(E21="","",MAX(0,E21*F21))</x:f>
      </x:c>
      <x:c r="H21" s="25"/>
      <x:c r="I21" s="24"/>
      <x:c r="J21" s="24"/>
    </x:row>
    <x:row r="22">
      <x:c r="A22" s="24"/>
      <x:c r="B22" s="25"/>
      <x:c r="C22" s="25"/>
      <x:c r="D22" s="25"/>
      <x:c r="E22" s="25" t="str">
        <x:f>IF(B22="","",B22+C22-D22)</x:f>
      </x:c>
      <x:c r="F22" s="26"/>
      <x:c r="G22" s="25" t="str">
        <x:f>IF(E22="","",MAX(0,E22*F22))</x:f>
      </x:c>
      <x:c r="H22" s="25"/>
      <x:c r="I22" s="24"/>
      <x:c r="J22" s="24"/>
    </x:row>
    <x:row r="23">
      <x:c r="A23" s="24"/>
      <x:c r="B23" s="25"/>
      <x:c r="C23" s="25"/>
      <x:c r="D23" s="25"/>
      <x:c r="E23" s="25" t="str">
        <x:f>IF(B23="","",B23+C23-D23)</x:f>
      </x:c>
      <x:c r="F23" s="26"/>
      <x:c r="G23" s="25" t="str">
        <x:f>IF(E23="","",MAX(0,E23*F23))</x:f>
      </x:c>
      <x:c r="H23" s="25"/>
      <x:c r="I23" s="24"/>
      <x:c r="J23" s="24"/>
    </x:row>
    <x:row r="24">
      <x:c r="A24" s="24"/>
      <x:c r="B24" s="25"/>
      <x:c r="C24" s="25"/>
      <x:c r="D24" s="25"/>
      <x:c r="E24" s="25" t="str">
        <x:f>IF(B24="","",B24+C24-D24)</x:f>
      </x:c>
      <x:c r="F24" s="26"/>
      <x:c r="G24" s="25" t="str">
        <x:f>IF(E24="","",MAX(0,E24*F24))</x:f>
      </x:c>
      <x:c r="H24" s="25"/>
      <x:c r="I24" s="24"/>
      <x:c r="J24" s="24"/>
    </x:row>
    <x:row r="25">
      <x:c r="A25" s="24"/>
      <x:c r="B25" s="25"/>
      <x:c r="C25" s="25"/>
      <x:c r="D25" s="25"/>
      <x:c r="E25" s="25" t="str">
        <x:f>IF(B25="","",B25+C25-D25)</x:f>
      </x:c>
      <x:c r="F25" s="26"/>
      <x:c r="G25" s="25" t="str">
        <x:f>IF(E25="","",MAX(0,E25*F25))</x:f>
      </x:c>
      <x:c r="H25" s="25"/>
      <x:c r="I25" s="24"/>
      <x:c r="J25" s="24"/>
    </x:row>
    <x:row r="26">
      <x:c r="A26" s="24"/>
      <x:c r="B26" s="25"/>
      <x:c r="C26" s="25"/>
      <x:c r="D26" s="25"/>
      <x:c r="E26" s="25" t="str">
        <x:f>IF(B26="","",B26+C26-D26)</x:f>
      </x:c>
      <x:c r="F26" s="26"/>
      <x:c r="G26" s="25" t="str">
        <x:f>IF(E26="","",MAX(0,E26*F26))</x:f>
      </x:c>
      <x:c r="H26" s="25"/>
      <x:c r="I26" s="24"/>
      <x:c r="J26" s="24"/>
    </x:row>
    <x:row r="27">
      <x:c r="A27" s="24"/>
      <x:c r="B27" s="25"/>
      <x:c r="C27" s="25"/>
      <x:c r="D27" s="25"/>
      <x:c r="E27" s="25" t="str">
        <x:f>IF(B27="","",B27+C27-D27)</x:f>
      </x:c>
      <x:c r="F27" s="26"/>
      <x:c r="G27" s="25" t="str">
        <x:f>IF(E27="","",MAX(0,E27*F27))</x:f>
      </x:c>
      <x:c r="H27" s="25"/>
      <x:c r="I27" s="24"/>
      <x:c r="J27" s="24"/>
    </x:row>
    <x:row r="28">
      <x:c r="A28" s="24"/>
      <x:c r="B28" s="25"/>
      <x:c r="C28" s="25"/>
      <x:c r="D28" s="25"/>
      <x:c r="E28" s="25" t="str">
        <x:f>IF(B28="","",B28+C28-D28)</x:f>
      </x:c>
      <x:c r="F28" s="26"/>
      <x:c r="G28" s="25" t="str">
        <x:f>IF(E28="","",MAX(0,E28*F28))</x:f>
      </x:c>
      <x:c r="H28" s="25"/>
      <x:c r="I28" s="24"/>
      <x:c r="J28" s="24"/>
    </x:row>
    <x:row r="29">
      <x:c r="A29" s="24"/>
      <x:c r="B29" s="25"/>
      <x:c r="C29" s="25"/>
      <x:c r="D29" s="25"/>
      <x:c r="E29" s="25" t="str">
        <x:f>IF(B29="","",B29+C29-D29)</x:f>
      </x:c>
      <x:c r="F29" s="26"/>
      <x:c r="G29" s="25" t="str">
        <x:f>IF(E29="","",MAX(0,E29*F29))</x:f>
      </x:c>
      <x:c r="H29" s="25"/>
      <x:c r="I29" s="24"/>
      <x:c r="J29" s="24"/>
    </x:row>
    <x:row r="30">
      <x:c r="A30" s="24"/>
      <x:c r="B30" s="25"/>
      <x:c r="C30" s="25"/>
      <x:c r="D30" s="25"/>
      <x:c r="E30" s="25" t="str">
        <x:f>IF(B30="","",B30+C30-D30)</x:f>
      </x:c>
      <x:c r="F30" s="26"/>
      <x:c r="G30" s="25" t="str">
        <x:f>IF(E30="","",MAX(0,E30*F30))</x:f>
      </x:c>
      <x:c r="H30" s="25"/>
      <x:c r="I30" s="24"/>
      <x:c r="J30" s="24"/>
    </x:row>
    <x:row r="31">
      <x:c r="A31" s="24"/>
      <x:c r="B31" s="25"/>
      <x:c r="C31" s="25"/>
      <x:c r="D31" s="25"/>
      <x:c r="E31" s="25" t="str">
        <x:f>IF(B31="","",B31+C31-D31)</x:f>
      </x:c>
      <x:c r="F31" s="26"/>
      <x:c r="G31" s="25" t="str">
        <x:f>IF(E31="","",MAX(0,E31*F31))</x:f>
      </x:c>
      <x:c r="H31" s="25"/>
      <x:c r="I31" s="24"/>
      <x:c r="J31" s="24"/>
    </x:row>
    <x:row r="32">
      <x:c r="A32" s="24"/>
      <x:c r="B32" s="25"/>
      <x:c r="C32" s="25"/>
      <x:c r="D32" s="25"/>
      <x:c r="E32" s="25" t="str">
        <x:f>IF(B32="","",B32+C32-D32)</x:f>
      </x:c>
      <x:c r="F32" s="26"/>
      <x:c r="G32" s="25" t="str">
        <x:f>IF(E32="","",MAX(0,E32*F32))</x:f>
      </x:c>
      <x:c r="H32" s="25"/>
      <x:c r="I32" s="24"/>
      <x:c r="J32" s="24"/>
    </x:row>
    <x:row r="33">
      <x:c r="A33" s="24"/>
      <x:c r="B33" s="25"/>
      <x:c r="C33" s="25"/>
      <x:c r="D33" s="25"/>
      <x:c r="E33" s="25" t="str">
        <x:f>IF(B33="","",B33+C33-D33)</x:f>
      </x:c>
      <x:c r="F33" s="26"/>
      <x:c r="G33" s="25" t="str">
        <x:f>IF(E33="","",MAX(0,E33*F33))</x:f>
      </x:c>
      <x:c r="H33" s="25"/>
      <x:c r="I33" s="24"/>
      <x:c r="J33" s="24"/>
    </x:row>
    <x:row r="34">
      <x:c r="A34" s="24"/>
      <x:c r="B34" s="25"/>
      <x:c r="C34" s="25"/>
      <x:c r="D34" s="25"/>
      <x:c r="E34" s="25" t="str">
        <x:f>IF(B34="","",B34+C34-D34)</x:f>
      </x:c>
      <x:c r="F34" s="26"/>
      <x:c r="G34" s="25" t="str">
        <x:f>IF(E34="","",MAX(0,E34*F34))</x:f>
      </x:c>
      <x:c r="H34" s="25"/>
      <x:c r="I34" s="24"/>
      <x:c r="J34" s="24"/>
    </x:row>
    <x:row r="35">
      <x:c r="A35" s="24"/>
      <x:c r="B35" s="25"/>
      <x:c r="C35" s="25"/>
      <x:c r="D35" s="25"/>
      <x:c r="E35" s="25" t="str">
        <x:f>IF(B35="","",B35+C35-D35)</x:f>
      </x:c>
      <x:c r="F35" s="26"/>
      <x:c r="G35" s="25" t="str">
        <x:f>IF(E35="","",MAX(0,E35*F35))</x:f>
      </x:c>
      <x:c r="H35" s="25"/>
      <x:c r="I35" s="24"/>
      <x:c r="J35" s="24"/>
    </x:row>
    <x:row r="36">
      <x:c r="A36" s="24"/>
      <x:c r="B36" s="25"/>
      <x:c r="C36" s="25"/>
      <x:c r="D36" s="25"/>
      <x:c r="E36" s="25" t="str">
        <x:f>IF(B36="","",B36+C36-D36)</x:f>
      </x:c>
      <x:c r="F36" s="26"/>
      <x:c r="G36" s="25" t="str">
        <x:f>IF(E36="","",MAX(0,E36*F36))</x:f>
      </x:c>
      <x:c r="H36" s="25"/>
      <x:c r="I36" s="24"/>
      <x:c r="J36" s="24"/>
    </x:row>
    <x:row r="37">
      <x:c r="A37" s="24"/>
      <x:c r="B37" s="25"/>
      <x:c r="C37" s="25"/>
      <x:c r="D37" s="25"/>
      <x:c r="E37" s="25" t="str">
        <x:f>IF(B37="","",B37+C37-D37)</x:f>
      </x:c>
      <x:c r="F37" s="26"/>
      <x:c r="G37" s="25" t="str">
        <x:f>IF(E37="","",MAX(0,E37*F37))</x:f>
      </x:c>
      <x:c r="H37" s="25"/>
      <x:c r="I37" s="24"/>
      <x:c r="J37" s="24"/>
    </x:row>
    <x:row r="38">
      <x:c r="A38" s="24"/>
      <x:c r="B38" s="25"/>
      <x:c r="C38" s="25"/>
      <x:c r="D38" s="25"/>
      <x:c r="E38" s="25" t="str">
        <x:f>IF(B38="","",B38+C38-D38)</x:f>
      </x:c>
      <x:c r="F38" s="26"/>
      <x:c r="G38" s="25" t="str">
        <x:f>IF(E38="","",MAX(0,E38*F38))</x:f>
      </x:c>
      <x:c r="H38" s="25"/>
      <x:c r="I38" s="24"/>
      <x:c r="J38" s="24"/>
    </x:row>
    <x:row r="39">
      <x:c r="A39" s="24"/>
      <x:c r="B39" s="25"/>
      <x:c r="C39" s="25"/>
      <x:c r="D39" s="25"/>
      <x:c r="E39" s="25" t="str">
        <x:f>IF(B39="","",B39+C39-D39)</x:f>
      </x:c>
      <x:c r="F39" s="26"/>
      <x:c r="G39" s="25" t="str">
        <x:f>IF(E39="","",MAX(0,E39*F39))</x:f>
      </x:c>
      <x:c r="H39" s="25"/>
      <x:c r="I39" s="24"/>
      <x:c r="J39" s="24"/>
    </x:row>
    <x:row r="40">
      <x:c r="A40" s="24"/>
      <x:c r="B40" s="25"/>
      <x:c r="C40" s="25"/>
      <x:c r="D40" s="25"/>
      <x:c r="E40" s="25" t="str">
        <x:f>IF(B40="","",B40+C40-D40)</x:f>
      </x:c>
      <x:c r="F40" s="26"/>
      <x:c r="G40" s="25" t="str">
        <x:f>IF(E40="","",MAX(0,E40*F40))</x:f>
      </x:c>
      <x:c r="H40" s="25"/>
      <x:c r="I40" s="24"/>
      <x:c r="J40" s="24"/>
    </x:row>
    <x:row r="41">
      <x:c r="A41" s="24"/>
      <x:c r="B41" s="25"/>
      <x:c r="C41" s="25"/>
      <x:c r="D41" s="25"/>
      <x:c r="E41" s="25" t="str">
        <x:f>IF(B41="","",B41+C41-D41)</x:f>
      </x:c>
      <x:c r="F41" s="26"/>
      <x:c r="G41" s="25" t="str">
        <x:f>IF(E41="","",MAX(0,E41*F41))</x:f>
      </x:c>
      <x:c r="H41" s="25"/>
      <x:c r="I41" s="24"/>
      <x:c r="J41" s="24"/>
    </x:row>
    <x:row r="42">
      <x:c r="A42" s="24"/>
      <x:c r="B42" s="25"/>
      <x:c r="C42" s="25"/>
      <x:c r="D42" s="25"/>
      <x:c r="E42" s="25" t="str">
        <x:f>IF(B42="","",B42+C42-D42)</x:f>
      </x:c>
      <x:c r="F42" s="26"/>
      <x:c r="G42" s="25" t="str">
        <x:f>IF(E42="","",MAX(0,E42*F42))</x:f>
      </x:c>
      <x:c r="H42" s="25"/>
      <x:c r="I42" s="24"/>
      <x:c r="J42" s="24"/>
    </x:row>
    <x:row r="43">
      <x:c r="A43" s="24"/>
      <x:c r="B43" s="25"/>
      <x:c r="C43" s="25"/>
      <x:c r="D43" s="25"/>
      <x:c r="E43" s="25" t="str">
        <x:f>IF(B43="","",B43+C43-D43)</x:f>
      </x:c>
      <x:c r="F43" s="26"/>
      <x:c r="G43" s="25" t="str">
        <x:f>IF(E43="","",MAX(0,E43*F43))</x:f>
      </x:c>
      <x:c r="H43" s="25"/>
      <x:c r="I43" s="24"/>
      <x:c r="J43" s="24"/>
    </x:row>
    <x:row r="44">
      <x:c r="A44" s="24"/>
      <x:c r="B44" s="25"/>
      <x:c r="C44" s="25"/>
      <x:c r="D44" s="25"/>
      <x:c r="E44" s="25" t="str">
        <x:f>IF(B44="","",B44+C44-D44)</x:f>
      </x:c>
      <x:c r="F44" s="26"/>
      <x:c r="G44" s="25" t="str">
        <x:f>IF(E44="","",MAX(0,E44*F44))</x:f>
      </x:c>
      <x:c r="H44" s="25"/>
      <x:c r="I44" s="24"/>
      <x:c r="J44" s="24"/>
    </x:row>
    <x:row r="45">
      <x:c r="A45" s="24"/>
      <x:c r="B45" s="25"/>
      <x:c r="C45" s="25"/>
      <x:c r="D45" s="25"/>
      <x:c r="E45" s="25" t="str">
        <x:f>IF(B45="","",B45+C45-D45)</x:f>
      </x:c>
      <x:c r="F45" s="26"/>
      <x:c r="G45" s="25" t="str">
        <x:f>IF(E45="","",MAX(0,E45*F45))</x:f>
      </x:c>
      <x:c r="H45" s="25"/>
      <x:c r="I45" s="24"/>
      <x:c r="J45" s="24"/>
    </x:row>
    <x:row r="46">
      <x:c r="A46" s="24"/>
      <x:c r="B46" s="25"/>
      <x:c r="C46" s="25"/>
      <x:c r="D46" s="25"/>
      <x:c r="E46" s="25" t="str">
        <x:f>IF(B46="","",B46+C46-D46)</x:f>
      </x:c>
      <x:c r="F46" s="26"/>
      <x:c r="G46" s="25" t="str">
        <x:f>IF(E46="","",MAX(0,E46*F46))</x:f>
      </x:c>
      <x:c r="H46" s="25"/>
      <x:c r="I46" s="24"/>
      <x:c r="J46" s="24"/>
    </x:row>
    <x:row r="47">
      <x:c r="A47" s="24"/>
      <x:c r="B47" s="25"/>
      <x:c r="C47" s="25"/>
      <x:c r="D47" s="25"/>
      <x:c r="E47" s="25" t="str">
        <x:f>IF(B47="","",B47+C47-D47)</x:f>
      </x:c>
      <x:c r="F47" s="26"/>
      <x:c r="G47" s="25" t="str">
        <x:f>IF(E47="","",MAX(0,E47*F47))</x:f>
      </x:c>
      <x:c r="H47" s="25"/>
      <x:c r="I47" s="24"/>
      <x:c r="J47" s="24"/>
    </x:row>
    <x:row r="48">
      <x:c r="A48" s="24"/>
      <x:c r="B48" s="25"/>
      <x:c r="C48" s="25"/>
      <x:c r="D48" s="25"/>
      <x:c r="E48" s="25" t="str">
        <x:f>IF(B48="","",B48+C48-D48)</x:f>
      </x:c>
      <x:c r="F48" s="26"/>
      <x:c r="G48" s="25" t="str">
        <x:f>IF(E48="","",MAX(0,E48*F48))</x:f>
      </x:c>
      <x:c r="H48" s="25"/>
      <x:c r="I48" s="24"/>
      <x:c r="J48" s="24"/>
    </x:row>
    <x:row r="49">
      <x:c r="A49" s="24"/>
      <x:c r="B49" s="25"/>
      <x:c r="C49" s="25"/>
      <x:c r="D49" s="25"/>
      <x:c r="E49" s="25" t="str">
        <x:f>IF(B49="","",B49+C49-D49)</x:f>
      </x:c>
      <x:c r="F49" s="26"/>
      <x:c r="G49" s="25" t="str">
        <x:f>IF(E49="","",MAX(0,E49*F49))</x:f>
      </x:c>
      <x:c r="H49" s="25"/>
      <x:c r="I49" s="24"/>
      <x:c r="J49" s="24"/>
    </x:row>
    <x:row r="50">
      <x:c r="A50" s="24"/>
      <x:c r="B50" s="25"/>
      <x:c r="C50" s="25"/>
      <x:c r="D50" s="25"/>
      <x:c r="E50" s="25" t="str">
        <x:f>IF(B50="","",B50+C50-D50)</x:f>
      </x:c>
      <x:c r="F50" s="26"/>
      <x:c r="G50" s="25" t="str">
        <x:f>IF(E50="","",MAX(0,E50*F50))</x:f>
      </x:c>
      <x:c r="H50" s="25"/>
      <x:c r="I50" s="24"/>
      <x:c r="J50" s="24"/>
    </x:row>
    <x:row r="51">
      <x:c r="A51" s="24"/>
      <x:c r="B51" s="25"/>
      <x:c r="C51" s="25"/>
      <x:c r="D51" s="25"/>
      <x:c r="E51" s="25" t="str">
        <x:f>IF(B51="","",B51+C51-D51)</x:f>
      </x:c>
      <x:c r="F51" s="26"/>
      <x:c r="G51" s="25" t="str">
        <x:f>IF(E51="","",MAX(0,E51*F51))</x:f>
      </x:c>
      <x:c r="H51" s="25"/>
      <x:c r="I51" s="24"/>
      <x:c r="J51" s="24"/>
    </x:row>
    <x:row r="52">
      <x:c r="A52" s="24"/>
      <x:c r="B52" s="25"/>
      <x:c r="C52" s="25"/>
      <x:c r="D52" s="25"/>
      <x:c r="E52" s="25" t="str">
        <x:f>IF(B52="","",B52+C52-D52)</x:f>
      </x:c>
      <x:c r="F52" s="26"/>
      <x:c r="G52" s="25" t="str">
        <x:f>IF(E52="","",MAX(0,E52*F52))</x:f>
      </x:c>
      <x:c r="H52" s="25"/>
      <x:c r="I52" s="24"/>
      <x:c r="J52" s="24"/>
    </x:row>
    <x:row r="53">
      <x:c r="A53" s="24"/>
      <x:c r="B53" s="25"/>
      <x:c r="C53" s="25"/>
      <x:c r="D53" s="25"/>
      <x:c r="E53" s="25" t="str">
        <x:f>IF(B53="","",B53+C53-D53)</x:f>
      </x:c>
      <x:c r="F53" s="26"/>
      <x:c r="G53" s="25" t="str">
        <x:f>IF(E53="","",MAX(0,E53*F53))</x:f>
      </x:c>
      <x:c r="H53" s="25"/>
      <x:c r="I53" s="24"/>
      <x:c r="J53" s="24"/>
    </x:row>
    <x:row r="54">
      <x:c r="A54" s="24"/>
      <x:c r="B54" s="25"/>
      <x:c r="C54" s="25"/>
      <x:c r="D54" s="25"/>
      <x:c r="E54" s="25" t="str">
        <x:f>IF(B54="","",B54+C54-D54)</x:f>
      </x:c>
      <x:c r="F54" s="26"/>
      <x:c r="G54" s="25" t="str">
        <x:f>IF(E54="","",MAX(0,E54*F54))</x:f>
      </x:c>
      <x:c r="H54" s="25"/>
      <x:c r="I54" s="24"/>
      <x:c r="J54" s="24"/>
    </x:row>
    <x:row r="55">
      <x:c r="A55" s="24"/>
      <x:c r="B55" s="25"/>
      <x:c r="C55" s="25"/>
      <x:c r="D55" s="25"/>
      <x:c r="E55" s="25" t="str">
        <x:f>IF(B55="","",B55+C55-D55)</x:f>
      </x:c>
      <x:c r="F55" s="26"/>
      <x:c r="G55" s="25" t="str">
        <x:f>IF(E55="","",MAX(0,E55*F55))</x:f>
      </x:c>
      <x:c r="H55" s="25"/>
      <x:c r="I55" s="24"/>
      <x:c r="J55" s="24"/>
    </x:row>
    <x:row r="56">
      <x:c r="A56" s="24"/>
      <x:c r="B56" s="25"/>
      <x:c r="C56" s="25"/>
      <x:c r="D56" s="25"/>
      <x:c r="E56" s="25" t="str">
        <x:f>IF(B56="","",B56+C56-D56)</x:f>
      </x:c>
      <x:c r="F56" s="26"/>
      <x:c r="G56" s="25" t="str">
        <x:f>IF(E56="","",MAX(0,E56*F56))</x:f>
      </x:c>
      <x:c r="H56" s="25"/>
      <x:c r="I56" s="24"/>
      <x:c r="J56" s="24"/>
    </x:row>
    <x:row r="57">
      <x:c r="A57" s="24"/>
      <x:c r="B57" s="25"/>
      <x:c r="C57" s="25"/>
      <x:c r="D57" s="25"/>
      <x:c r="E57" s="25" t="str">
        <x:f>IF(B57="","",B57+C57-D57)</x:f>
      </x:c>
      <x:c r="F57" s="26"/>
      <x:c r="G57" s="25" t="str">
        <x:f>IF(E57="","",MAX(0,E57*F57))</x:f>
      </x:c>
      <x:c r="H57" s="25"/>
      <x:c r="I57" s="24"/>
      <x:c r="J57" s="24"/>
    </x:row>
    <x:row r="58">
      <x:c r="A58" s="24"/>
      <x:c r="B58" s="25"/>
      <x:c r="C58" s="25"/>
      <x:c r="D58" s="25"/>
      <x:c r="E58" s="25" t="str">
        <x:f>IF(B58="","",B58+C58-D58)</x:f>
      </x:c>
      <x:c r="F58" s="26"/>
      <x:c r="G58" s="25" t="str">
        <x:f>IF(E58="","",MAX(0,E58*F58))</x:f>
      </x:c>
      <x:c r="H58" s="25"/>
      <x:c r="I58" s="24"/>
      <x:c r="J58" s="24"/>
    </x:row>
    <x:row r="59">
      <x:c r="A59" s="24"/>
      <x:c r="B59" s="25"/>
      <x:c r="C59" s="25"/>
      <x:c r="D59" s="25"/>
      <x:c r="E59" s="25" t="str">
        <x:f>IF(B59="","",B59+C59-D59)</x:f>
      </x:c>
      <x:c r="F59" s="26"/>
      <x:c r="G59" s="25" t="str">
        <x:f>IF(E59="","",MAX(0,E59*F59))</x:f>
      </x:c>
      <x:c r="H59" s="25"/>
      <x:c r="I59" s="24"/>
      <x:c r="J59" s="24"/>
    </x:row>
    <x:row r="60">
      <x:c r="A60" s="24"/>
      <x:c r="B60" s="25"/>
      <x:c r="C60" s="25"/>
      <x:c r="D60" s="25"/>
      <x:c r="E60" s="25" t="str">
        <x:f>IF(B60="","",B60+C60-D60)</x:f>
      </x:c>
      <x:c r="F60" s="26"/>
      <x:c r="G60" s="25" t="str">
        <x:f>IF(E60="","",MAX(0,E60*F60))</x:f>
      </x:c>
      <x:c r="H60" s="25"/>
      <x:c r="I60" s="24"/>
      <x:c r="J60" s="24"/>
    </x:row>
    <x:row r="61">
      <x:c r="A61" s="24"/>
      <x:c r="B61" s="25"/>
      <x:c r="C61" s="25"/>
      <x:c r="D61" s="25"/>
      <x:c r="E61" s="25" t="str">
        <x:f>IF(B61="","",B61+C61-D61)</x:f>
      </x:c>
      <x:c r="F61" s="26"/>
      <x:c r="G61" s="25" t="str">
        <x:f>IF(E61="","",MAX(0,E61*F61))</x:f>
      </x:c>
      <x:c r="H61" s="25"/>
      <x:c r="I61" s="24"/>
      <x:c r="J61" s="24"/>
    </x:row>
    <x:row r="62">
      <x:c r="A62" s="24"/>
      <x:c r="B62" s="25"/>
      <x:c r="C62" s="25"/>
      <x:c r="D62" s="25"/>
      <x:c r="E62" s="25" t="str">
        <x:f>IF(B62="","",B62+C62-D62)</x:f>
      </x:c>
      <x:c r="F62" s="26"/>
      <x:c r="G62" s="25" t="str">
        <x:f>IF(E62="","",MAX(0,E62*F62))</x:f>
      </x:c>
      <x:c r="H62" s="25"/>
      <x:c r="I62" s="24"/>
      <x:c r="J62" s="24"/>
    </x:row>
    <x:row r="63">
      <x:c r="A63" s="24"/>
      <x:c r="B63" s="25"/>
      <x:c r="C63" s="25"/>
      <x:c r="D63" s="25"/>
      <x:c r="E63" s="25" t="str">
        <x:f>IF(B63="","",B63+C63-D63)</x:f>
      </x:c>
      <x:c r="F63" s="26"/>
      <x:c r="G63" s="25" t="str">
        <x:f>IF(E63="","",MAX(0,E63*F63))</x:f>
      </x:c>
      <x:c r="H63" s="25"/>
      <x:c r="I63" s="24"/>
      <x:c r="J63" s="24"/>
    </x:row>
    <x:row r="64">
      <x:c r="A64" s="24"/>
      <x:c r="B64" s="25"/>
      <x:c r="C64" s="25"/>
      <x:c r="D64" s="25"/>
      <x:c r="E64" s="25" t="str">
        <x:f>IF(B64="","",B64+C64-D64)</x:f>
      </x:c>
      <x:c r="F64" s="26"/>
      <x:c r="G64" s="25" t="str">
        <x:f>IF(E64="","",MAX(0,E64*F64))</x:f>
      </x:c>
      <x:c r="H64" s="25"/>
      <x:c r="I64" s="24"/>
      <x:c r="J64" s="24"/>
    </x:row>
    <x:row r="65">
      <x:c r="A65" s="24"/>
      <x:c r="B65" s="25"/>
      <x:c r="C65" s="25"/>
      <x:c r="D65" s="25"/>
      <x:c r="E65" s="25" t="str">
        <x:f>IF(B65="","",B65+C65-D65)</x:f>
      </x:c>
      <x:c r="F65" s="26"/>
      <x:c r="G65" s="25" t="str">
        <x:f>IF(E65="","",MAX(0,E65*F65))</x:f>
      </x:c>
      <x:c r="H65" s="25"/>
      <x:c r="I65" s="24"/>
      <x:c r="J65" s="24"/>
    </x:row>
    <x:row r="66">
      <x:c r="A66" s="24"/>
      <x:c r="B66" s="25"/>
      <x:c r="C66" s="25"/>
      <x:c r="D66" s="25"/>
      <x:c r="E66" s="25" t="str">
        <x:f>IF(B66="","",B66+C66-D66)</x:f>
      </x:c>
      <x:c r="F66" s="26"/>
      <x:c r="G66" s="25" t="str">
        <x:f>IF(E66="","",MAX(0,E66*F66))</x:f>
      </x:c>
      <x:c r="H66" s="25"/>
      <x:c r="I66" s="24"/>
      <x:c r="J66" s="24"/>
    </x:row>
    <x:row r="67">
      <x:c r="A67" s="24"/>
      <x:c r="B67" s="25"/>
      <x:c r="C67" s="25"/>
      <x:c r="D67" s="25"/>
      <x:c r="E67" s="25" t="str">
        <x:f>IF(B67="","",B67+C67-D67)</x:f>
      </x:c>
      <x:c r="F67" s="26"/>
      <x:c r="G67" s="25" t="str">
        <x:f>IF(E67="","",MAX(0,E67*F67))</x:f>
      </x:c>
      <x:c r="H67" s="25"/>
      <x:c r="I67" s="24"/>
      <x:c r="J67" s="24"/>
    </x:row>
    <x:row r="68">
      <x:c r="A68" s="24"/>
      <x:c r="B68" s="25"/>
      <x:c r="C68" s="25"/>
      <x:c r="D68" s="25"/>
      <x:c r="E68" s="25" t="str">
        <x:f>IF(B68="","",B68+C68-D68)</x:f>
      </x:c>
      <x:c r="F68" s="26"/>
      <x:c r="G68" s="25" t="str">
        <x:f>IF(E68="","",MAX(0,E68*F68))</x:f>
      </x:c>
      <x:c r="H68" s="25"/>
      <x:c r="I68" s="24"/>
      <x:c r="J68" s="24"/>
    </x:row>
    <x:row r="69">
      <x:c r="A69" s="24"/>
      <x:c r="B69" s="25"/>
      <x:c r="C69" s="25"/>
      <x:c r="D69" s="25"/>
      <x:c r="E69" s="25" t="str">
        <x:f>IF(B69="","",B69+C69-D69)</x:f>
      </x:c>
      <x:c r="F69" s="26"/>
      <x:c r="G69" s="25" t="str">
        <x:f>IF(E69="","",MAX(0,E69*F69))</x:f>
      </x:c>
      <x:c r="H69" s="25"/>
      <x:c r="I69" s="24"/>
      <x:c r="J69" s="24"/>
    </x:row>
    <x:row r="70">
      <x:c r="A70" s="24"/>
      <x:c r="B70" s="25"/>
      <x:c r="C70" s="25"/>
      <x:c r="D70" s="25"/>
      <x:c r="E70" s="25" t="str">
        <x:f>IF(B70="","",B70+C70-D70)</x:f>
      </x:c>
      <x:c r="F70" s="26"/>
      <x:c r="G70" s="25" t="str">
        <x:f>IF(E70="","",MAX(0,E70*F70))</x:f>
      </x:c>
      <x:c r="H70" s="25"/>
      <x:c r="I70" s="24"/>
      <x:c r="J70" s="24"/>
    </x:row>
    <x:row r="71">
      <x:c r="A71" s="24"/>
      <x:c r="B71" s="25"/>
      <x:c r="C71" s="25"/>
      <x:c r="D71" s="25"/>
      <x:c r="E71" s="25" t="str">
        <x:f>IF(B71="","",B71+C71-D71)</x:f>
      </x:c>
      <x:c r="F71" s="26"/>
      <x:c r="G71" s="25" t="str">
        <x:f>IF(E71="","",MAX(0,E71*F71))</x:f>
      </x:c>
      <x:c r="H71" s="25"/>
      <x:c r="I71" s="24"/>
      <x:c r="J71" s="24"/>
    </x:row>
    <x:row r="72">
      <x:c r="A72" s="24"/>
      <x:c r="B72" s="25"/>
      <x:c r="C72" s="25"/>
      <x:c r="D72" s="25"/>
      <x:c r="E72" s="25" t="str">
        <x:f>IF(B72="","",B72+C72-D72)</x:f>
      </x:c>
      <x:c r="F72" s="26"/>
      <x:c r="G72" s="25" t="str">
        <x:f>IF(E72="","",MAX(0,E72*F72))</x:f>
      </x:c>
      <x:c r="H72" s="25"/>
      <x:c r="I72" s="24"/>
      <x:c r="J72" s="24"/>
    </x:row>
    <x:row r="73">
      <x:c r="A73" s="24"/>
      <x:c r="B73" s="25"/>
      <x:c r="C73" s="25"/>
      <x:c r="D73" s="25"/>
      <x:c r="E73" s="25" t="str">
        <x:f>IF(B73="","",B73+C73-D73)</x:f>
      </x:c>
      <x:c r="F73" s="26"/>
      <x:c r="G73" s="25" t="str">
        <x:f>IF(E73="","",MAX(0,E73*F73))</x:f>
      </x:c>
      <x:c r="H73" s="25"/>
      <x:c r="I73" s="24"/>
      <x:c r="J73" s="24"/>
    </x:row>
    <x:row r="74">
      <x:c r="A74" s="24"/>
      <x:c r="B74" s="25"/>
      <x:c r="C74" s="25"/>
      <x:c r="D74" s="25"/>
      <x:c r="E74" s="25" t="str">
        <x:f>IF(B74="","",B74+C74-D74)</x:f>
      </x:c>
      <x:c r="F74" s="26"/>
      <x:c r="G74" s="25" t="str">
        <x:f>IF(E74="","",MAX(0,E74*F74))</x:f>
      </x:c>
      <x:c r="H74" s="25"/>
      <x:c r="I74" s="24"/>
      <x:c r="J74" s="24"/>
    </x:row>
    <x:row r="75">
      <x:c r="A75" s="24"/>
      <x:c r="B75" s="25"/>
      <x:c r="C75" s="25"/>
      <x:c r="D75" s="25"/>
      <x:c r="E75" s="25" t="str">
        <x:f>IF(B75="","",B75+C75-D75)</x:f>
      </x:c>
      <x:c r="F75" s="26"/>
      <x:c r="G75" s="25" t="str">
        <x:f>IF(E75="","",MAX(0,E75*F75))</x:f>
      </x:c>
      <x:c r="H75" s="25"/>
      <x:c r="I75" s="24"/>
      <x:c r="J75" s="24"/>
    </x:row>
    <x:row r="76">
      <x:c r="A76" s="24"/>
      <x:c r="B76" s="25"/>
      <x:c r="C76" s="25"/>
      <x:c r="D76" s="25"/>
      <x:c r="E76" s="25" t="str">
        <x:f>IF(B76="","",B76+C76-D76)</x:f>
      </x:c>
      <x:c r="F76" s="26"/>
      <x:c r="G76" s="25" t="str">
        <x:f>IF(E76="","",MAX(0,E76*F76))</x:f>
      </x:c>
      <x:c r="H76" s="25"/>
      <x:c r="I76" s="24"/>
      <x:c r="J76" s="24"/>
    </x:row>
    <x:row r="77">
      <x:c r="A77" s="24"/>
      <x:c r="B77" s="25"/>
      <x:c r="C77" s="25"/>
      <x:c r="D77" s="25"/>
      <x:c r="E77" s="25" t="str">
        <x:f>IF(B77="","",B77+C77-D77)</x:f>
      </x:c>
      <x:c r="F77" s="26"/>
      <x:c r="G77" s="25" t="str">
        <x:f>IF(E77="","",MAX(0,E77*F77))</x:f>
      </x:c>
      <x:c r="H77" s="25"/>
      <x:c r="I77" s="24"/>
      <x:c r="J77" s="24"/>
    </x:row>
    <x:row r="78">
      <x:c r="A78" s="24"/>
      <x:c r="B78" s="25"/>
      <x:c r="C78" s="25"/>
      <x:c r="D78" s="25"/>
      <x:c r="E78" s="25" t="str">
        <x:f>IF(B78="","",B78+C78-D78)</x:f>
      </x:c>
      <x:c r="F78" s="26"/>
      <x:c r="G78" s="25" t="str">
        <x:f>IF(E78="","",MAX(0,E78*F78))</x:f>
      </x:c>
      <x:c r="H78" s="25"/>
      <x:c r="I78" s="24"/>
      <x:c r="J78" s="24"/>
    </x:row>
    <x:row r="79">
      <x:c r="A79" s="24"/>
      <x:c r="B79" s="25"/>
      <x:c r="C79" s="25"/>
      <x:c r="D79" s="25"/>
      <x:c r="E79" s="25" t="str">
        <x:f>IF(B79="","",B79+C79-D79)</x:f>
      </x:c>
      <x:c r="F79" s="26"/>
      <x:c r="G79" s="25" t="str">
        <x:f>IF(E79="","",MAX(0,E79*F79))</x:f>
      </x:c>
      <x:c r="H79" s="25"/>
      <x:c r="I79" s="24"/>
      <x:c r="J79" s="24"/>
    </x:row>
    <x:row r="80">
      <x:c r="A80" s="24"/>
      <x:c r="B80" s="25"/>
      <x:c r="C80" s="25"/>
      <x:c r="D80" s="25"/>
      <x:c r="E80" s="25" t="str">
        <x:f>IF(B80="","",B80+C80-D80)</x:f>
      </x:c>
      <x:c r="F80" s="26"/>
      <x:c r="G80" s="25" t="str">
        <x:f>IF(E80="","",MAX(0,E80*F80))</x:f>
      </x:c>
      <x:c r="H80" s="25"/>
      <x:c r="I80" s="24"/>
      <x:c r="J80" s="24"/>
    </x:row>
    <x:row r="81">
      <x:c r="A81" s="24"/>
      <x:c r="B81" s="25"/>
      <x:c r="C81" s="25"/>
      <x:c r="D81" s="25"/>
      <x:c r="E81" s="25" t="str">
        <x:f>IF(B81="","",B81+C81-D81)</x:f>
      </x:c>
      <x:c r="F81" s="26"/>
      <x:c r="G81" s="25" t="str">
        <x:f>IF(E81="","",MAX(0,E81*F81))</x:f>
      </x:c>
      <x:c r="H81" s="25"/>
      <x:c r="I81" s="24"/>
      <x:c r="J81" s="24"/>
    </x:row>
    <x:row r="82">
      <x:c r="A82" s="24"/>
      <x:c r="B82" s="25"/>
      <x:c r="C82" s="25"/>
      <x:c r="D82" s="25"/>
      <x:c r="E82" s="25" t="str">
        <x:f>IF(B82="","",B82+C82-D82)</x:f>
      </x:c>
      <x:c r="F82" s="26"/>
      <x:c r="G82" s="25" t="str">
        <x:f>IF(E82="","",MAX(0,E82*F82))</x:f>
      </x:c>
      <x:c r="H82" s="25"/>
      <x:c r="I82" s="24"/>
      <x:c r="J82" s="24"/>
    </x:row>
    <x:row r="83">
      <x:c r="A83" s="24"/>
      <x:c r="B83" s="25"/>
      <x:c r="C83" s="25"/>
      <x:c r="D83" s="25"/>
      <x:c r="E83" s="25" t="str">
        <x:f>IF(B83="","",B83+C83-D83)</x:f>
      </x:c>
      <x:c r="F83" s="26"/>
      <x:c r="G83" s="25" t="str">
        <x:f>IF(E83="","",MAX(0,E83*F83))</x:f>
      </x:c>
      <x:c r="H83" s="25"/>
      <x:c r="I83" s="24"/>
      <x:c r="J83" s="24"/>
    </x:row>
    <x:row r="84">
      <x:c r="A84" s="24"/>
      <x:c r="B84" s="25"/>
      <x:c r="C84" s="25"/>
      <x:c r="D84" s="25"/>
      <x:c r="E84" s="25" t="str">
        <x:f>IF(B84="","",B84+C84-D84)</x:f>
      </x:c>
      <x:c r="F84" s="26"/>
      <x:c r="G84" s="25" t="str">
        <x:f>IF(E84="","",MAX(0,E84*F84))</x:f>
      </x:c>
      <x:c r="H84" s="25"/>
      <x:c r="I84" s="24"/>
      <x:c r="J84" s="24"/>
    </x:row>
    <x:row r="85">
      <x:c r="A85" s="24"/>
      <x:c r="B85" s="25"/>
      <x:c r="C85" s="25"/>
      <x:c r="D85" s="25"/>
      <x:c r="E85" s="25" t="str">
        <x:f>IF(B85="","",B85+C85-D85)</x:f>
      </x:c>
      <x:c r="F85" s="26"/>
      <x:c r="G85" s="25" t="str">
        <x:f>IF(E85="","",MAX(0,E85*F85))</x:f>
      </x:c>
      <x:c r="H85" s="25"/>
      <x:c r="I85" s="24"/>
      <x:c r="J85" s="24"/>
    </x:row>
    <x:row r="86">
      <x:c r="A86" s="24"/>
      <x:c r="B86" s="25"/>
      <x:c r="C86" s="25"/>
      <x:c r="D86" s="25"/>
      <x:c r="E86" s="25" t="str">
        <x:f>IF(B86="","",B86+C86-D86)</x:f>
      </x:c>
      <x:c r="F86" s="26"/>
      <x:c r="G86" s="25" t="str">
        <x:f>IF(E86="","",MAX(0,E86*F86))</x:f>
      </x:c>
      <x:c r="H86" s="25"/>
      <x:c r="I86" s="24"/>
      <x:c r="J86" s="24"/>
    </x:row>
    <x:row r="87">
      <x:c r="A87" s="24"/>
      <x:c r="B87" s="25"/>
      <x:c r="C87" s="25"/>
      <x:c r="D87" s="25"/>
      <x:c r="E87" s="25" t="str">
        <x:f>IF(B87="","",B87+C87-D87)</x:f>
      </x:c>
      <x:c r="F87" s="26"/>
      <x:c r="G87" s="25" t="str">
        <x:f>IF(E87="","",MAX(0,E87*F87))</x:f>
      </x:c>
      <x:c r="H87" s="25"/>
      <x:c r="I87" s="24"/>
      <x:c r="J87" s="24"/>
    </x:row>
    <x:row r="88">
      <x:c r="A88" s="24"/>
      <x:c r="B88" s="25"/>
      <x:c r="C88" s="25"/>
      <x:c r="D88" s="25"/>
      <x:c r="E88" s="25" t="str">
        <x:f>IF(B88="","",B88+C88-D88)</x:f>
      </x:c>
      <x:c r="F88" s="26"/>
      <x:c r="G88" s="25" t="str">
        <x:f>IF(E88="","",MAX(0,E88*F88))</x:f>
      </x:c>
      <x:c r="H88" s="25"/>
      <x:c r="I88" s="24"/>
      <x:c r="J88" s="24"/>
    </x:row>
    <x:row r="89">
      <x:c r="A89" s="24"/>
      <x:c r="B89" s="25"/>
      <x:c r="C89" s="25"/>
      <x:c r="D89" s="25"/>
      <x:c r="E89" s="25" t="str">
        <x:f>IF(B89="","",B89+C89-D89)</x:f>
      </x:c>
      <x:c r="F89" s="26"/>
      <x:c r="G89" s="25" t="str">
        <x:f>IF(E89="","",MAX(0,E89*F89))</x:f>
      </x:c>
      <x:c r="H89" s="25"/>
      <x:c r="I89" s="24"/>
      <x:c r="J89" s="24"/>
    </x:row>
    <x:row r="90">
      <x:c r="A90" s="24"/>
      <x:c r="B90" s="25"/>
      <x:c r="C90" s="25"/>
      <x:c r="D90" s="25"/>
      <x:c r="E90" s="25" t="str">
        <x:f>IF(B90="","",B90+C90-D90)</x:f>
      </x:c>
      <x:c r="F90" s="26"/>
      <x:c r="G90" s="25" t="str">
        <x:f>IF(E90="","",MAX(0,E90*F90))</x:f>
      </x:c>
      <x:c r="H90" s="25"/>
      <x:c r="I90" s="24"/>
      <x:c r="J90" s="24"/>
    </x:row>
    <x:row r="91">
      <x:c r="A91" s="24"/>
      <x:c r="B91" s="25"/>
      <x:c r="C91" s="25"/>
      <x:c r="D91" s="25"/>
      <x:c r="E91" s="25" t="str">
        <x:f>IF(B91="","",B91+C91-D91)</x:f>
      </x:c>
      <x:c r="F91" s="26"/>
      <x:c r="G91" s="25" t="str">
        <x:f>IF(E91="","",MAX(0,E91*F91))</x:f>
      </x:c>
      <x:c r="H91" s="25"/>
      <x:c r="I91" s="24"/>
      <x:c r="J91" s="24"/>
    </x:row>
    <x:row r="92">
      <x:c r="A92" s="24"/>
      <x:c r="B92" s="25"/>
      <x:c r="C92" s="25"/>
      <x:c r="D92" s="25"/>
      <x:c r="E92" s="25" t="str">
        <x:f>IF(B92="","",B92+C92-D92)</x:f>
      </x:c>
      <x:c r="F92" s="26"/>
      <x:c r="G92" s="25" t="str">
        <x:f>IF(E92="","",MAX(0,E92*F92))</x:f>
      </x:c>
      <x:c r="H92" s="25"/>
      <x:c r="I92" s="24"/>
      <x:c r="J92" s="24"/>
    </x:row>
    <x:row r="93">
      <x:c r="A93" s="24"/>
      <x:c r="B93" s="25"/>
      <x:c r="C93" s="25"/>
      <x:c r="D93" s="25"/>
      <x:c r="E93" s="25" t="str">
        <x:f>IF(B93="","",B93+C93-D93)</x:f>
      </x:c>
      <x:c r="F93" s="26"/>
      <x:c r="G93" s="25" t="str">
        <x:f>IF(E93="","",MAX(0,E93*F93))</x:f>
      </x:c>
      <x:c r="H93" s="25"/>
      <x:c r="I93" s="24"/>
      <x:c r="J93" s="24"/>
    </x:row>
    <x:row r="94">
      <x:c r="A94" s="24"/>
      <x:c r="B94" s="25"/>
      <x:c r="C94" s="25"/>
      <x:c r="D94" s="25"/>
      <x:c r="E94" s="25" t="str">
        <x:f>IF(B94="","",B94+C94-D94)</x:f>
      </x:c>
      <x:c r="F94" s="26"/>
      <x:c r="G94" s="25" t="str">
        <x:f>IF(E94="","",MAX(0,E94*F94))</x:f>
      </x:c>
      <x:c r="H94" s="25"/>
      <x:c r="I94" s="24"/>
      <x:c r="J94" s="24"/>
    </x:row>
    <x:row r="95">
      <x:c r="A95" s="24"/>
      <x:c r="B95" s="25"/>
      <x:c r="C95" s="25"/>
      <x:c r="D95" s="25"/>
      <x:c r="E95" s="25" t="str">
        <x:f>IF(B95="","",B95+C95-D95)</x:f>
      </x:c>
      <x:c r="F95" s="26"/>
      <x:c r="G95" s="25" t="str">
        <x:f>IF(E95="","",MAX(0,E95*F95))</x:f>
      </x:c>
      <x:c r="H95" s="25"/>
      <x:c r="I95" s="24"/>
      <x:c r="J95" s="24"/>
    </x:row>
    <x:row r="96">
      <x:c r="A96" s="24"/>
      <x:c r="B96" s="25"/>
      <x:c r="C96" s="25"/>
      <x:c r="D96" s="25"/>
      <x:c r="E96" s="25" t="str">
        <x:f>IF(B96="","",B96+C96-D96)</x:f>
      </x:c>
      <x:c r="F96" s="26"/>
      <x:c r="G96" s="25" t="str">
        <x:f>IF(E96="","",MAX(0,E96*F96))</x:f>
      </x:c>
      <x:c r="H96" s="25"/>
      <x:c r="I96" s="24"/>
      <x:c r="J96" s="24"/>
    </x:row>
    <x:row r="97">
      <x:c r="A97" s="24"/>
      <x:c r="B97" s="25"/>
      <x:c r="C97" s="25"/>
      <x:c r="D97" s="25"/>
      <x:c r="E97" s="25" t="str">
        <x:f>IF(B97="","",B97+C97-D97)</x:f>
      </x:c>
      <x:c r="F97" s="26"/>
      <x:c r="G97" s="25" t="str">
        <x:f>IF(E97="","",MAX(0,E97*F97))</x:f>
      </x:c>
      <x:c r="H97" s="25"/>
      <x:c r="I97" s="24"/>
      <x:c r="J97" s="24"/>
    </x:row>
    <x:row r="98">
      <x:c r="A98" s="24"/>
      <x:c r="B98" s="25"/>
      <x:c r="C98" s="25"/>
      <x:c r="D98" s="25"/>
      <x:c r="E98" s="25" t="str">
        <x:f>IF(B98="","",B98+C98-D98)</x:f>
      </x:c>
      <x:c r="F98" s="26"/>
      <x:c r="G98" s="25" t="str">
        <x:f>IF(E98="","",MAX(0,E98*F98))</x:f>
      </x:c>
      <x:c r="H98" s="25"/>
      <x:c r="I98" s="24"/>
      <x:c r="J98" s="24"/>
    </x:row>
    <x:row r="99">
      <x:c r="A99" s="24"/>
      <x:c r="B99" s="25"/>
      <x:c r="C99" s="25"/>
      <x:c r="D99" s="25"/>
      <x:c r="E99" s="25" t="str">
        <x:f>IF(B99="","",B99+C99-D99)</x:f>
      </x:c>
      <x:c r="F99" s="26"/>
      <x:c r="G99" s="25" t="str">
        <x:f>IF(E99="","",MAX(0,E99*F99))</x:f>
      </x:c>
      <x:c r="H99" s="25"/>
      <x:c r="I99" s="24"/>
      <x:c r="J99" s="24"/>
    </x:row>
    <x:row r="100">
      <x:c r="A100" s="24"/>
      <x:c r="B100" s="25"/>
      <x:c r="C100" s="25"/>
      <x:c r="D100" s="25"/>
      <x:c r="E100" s="25" t="str">
        <x:f>IF(B100="","",B100+C100-D100)</x:f>
      </x:c>
      <x:c r="F100" s="26"/>
      <x:c r="G100" s="25" t="str">
        <x:f>IF(E100="","",MAX(0,E100*F100))</x:f>
      </x:c>
      <x:c r="H100" s="25"/>
      <x:c r="I100" s="24"/>
      <x:c r="J100" s="24"/>
    </x:row>
    <x:row r="101">
      <x:c r="A101" s="24"/>
      <x:c r="B101" s="25"/>
      <x:c r="C101" s="25"/>
      <x:c r="D101" s="25"/>
      <x:c r="E101" s="25" t="str">
        <x:f>IF(B101="","",B101+C101-D101)</x:f>
      </x:c>
      <x:c r="F101" s="26"/>
      <x:c r="G101" s="25" t="str">
        <x:f>IF(E101="","",MAX(0,E101*F101))</x:f>
      </x:c>
      <x:c r="H101" s="25"/>
      <x:c r="I101" s="24"/>
      <x:c r="J101" s="24"/>
    </x:row>
    <x:row r="102">
      <x:c r="A102" s="24"/>
      <x:c r="B102" s="25"/>
      <x:c r="C102" s="25"/>
      <x:c r="D102" s="25"/>
      <x:c r="E102" s="25" t="str">
        <x:f>IF(B102="","",B102+C102-D102)</x:f>
      </x:c>
      <x:c r="F102" s="26"/>
      <x:c r="G102" s="25" t="str">
        <x:f>IF(E102="","",MAX(0,E102*F102))</x:f>
      </x:c>
      <x:c r="H102" s="25"/>
      <x:c r="I102" s="24"/>
      <x:c r="J102" s="24"/>
    </x:row>
    <x:row r="103">
      <x:c r="A103" s="24"/>
      <x:c r="B103" s="25"/>
      <x:c r="C103" s="25"/>
      <x:c r="D103" s="25"/>
      <x:c r="E103" s="25" t="str">
        <x:f>IF(B103="","",B103+C103-D103)</x:f>
      </x:c>
      <x:c r="F103" s="26"/>
      <x:c r="G103" s="25" t="str">
        <x:f>IF(E103="","",MAX(0,E103*F103))</x:f>
      </x:c>
      <x:c r="H103" s="25"/>
      <x:c r="I103" s="24"/>
      <x:c r="J103" s="24"/>
    </x:row>
    <x:row r="104">
      <x:c r="A104" s="24"/>
      <x:c r="B104" s="25"/>
      <x:c r="C104" s="25"/>
      <x:c r="D104" s="25"/>
      <x:c r="E104" s="25" t="str">
        <x:f>IF(B104="","",B104+C104-D104)</x:f>
      </x:c>
      <x:c r="F104" s="26"/>
      <x:c r="G104" s="25" t="str">
        <x:f>IF(E104="","",MAX(0,E104*F104))</x:f>
      </x:c>
      <x:c r="H104" s="25"/>
      <x:c r="I104" s="24"/>
      <x:c r="J104" s="24"/>
    </x:row>
  </x:sheetData>
  <x:mergeCells>
    <x:mergeCell ref="A1:J1"/>
    <x:mergeCell ref="A2:J2"/>
  </x:mergeCells>
  <x:pageMargins left="0.7" right="0.7" top="0.75" bottom="0.75" header="0.3" footer="0.3"/>
</x:worksheet>
</file>

<file path=xl/worksheets/sheet61.xml><?xml version="1.0" encoding="utf-8"?>
<x:worksheet xmlns:x="http://schemas.openxmlformats.org/spreadsheetml/2006/main">
  <x:sheetViews>
    <x:sheetView showGridLines="0" workbookViewId="0"/>
  </x:sheetViews>
  <x:sheetFormatPr defaultRowHeight="15"/>
  <x:cols>
    <x:col min="1" max="1" width="34" hidden="0" customWidth="1"/>
    <x:col min="2" max="2" width="16" hidden="0" customWidth="1"/>
    <x:col min="3" max="3" width="42" hidden="0" customWidth="1"/>
    <x:col min="4" max="4" width="52" hidden="0" customWidth="1"/>
    <x:col min="5" max="5" width="22" hidden="0" customWidth="1"/>
  </x:cols>
  <x:sheetData>
    <x:row r="1">
      <x:c r="A1" s="122" t="str">
        <x:v>Management Financial Report Catalogue</x:v>
      </x:c>
    </x:row>
    <x:row r="2">
      <x:c r="A2" s="125" t="str">
        <x:v>Controlled master data / report format for TDS OneDesk ERP. Do not overwrite formula columns.</x:v>
      </x:c>
    </x:row>
    <x:row r="4">
      <x:c r="A4" s="129" t="str">
        <x:v>Report</x:v>
      </x:c>
      <x:c r="B4" s="129" t="str">
        <x:v>Frequency</x:v>
      </x:c>
      <x:c r="C4" s="129" t="str">
        <x:v>Source</x:v>
      </x:c>
      <x:c r="D4" s="129" t="str">
        <x:v>Formula / Control</x:v>
      </x:c>
      <x:c r="E4" s="129" t="str">
        <x:v>Owner</x:v>
      </x:c>
    </x:row>
    <x:row r="5">
      <x:c r="A5" s="24" t="str">
        <x:v>Daily Cash Report</x:v>
      </x:c>
      <x:c r="B5" s="24" t="str">
        <x:v>Daily</x:v>
      </x:c>
      <x:c r="C5" s="24" t="str">
        <x:v>Cash Book, Bank Book</x:v>
      </x:c>
      <x:c r="D5" s="24" t="str">
        <x:v>Cash and bank balance with unmatched bank lines</x:v>
      </x:c>
      <x:c r="E5" s="24" t="str">
        <x:v>Accounts</x:v>
      </x:c>
    </x:row>
    <x:row r="6">
      <x:c r="A6" s="24" t="str">
        <x:v>Bank Report</x:v>
      </x:c>
      <x:c r="B6" s="24" t="str">
        <x:v>Daily</x:v>
      </x:c>
      <x:c r="C6" s="24" t="str">
        <x:v>Bank Book</x:v>
      </x:c>
      <x:c r="D6" s="24" t="str">
        <x:v>Matched, unmatched, duplicates and exceptions</x:v>
      </x:c>
      <x:c r="E6" s="24" t="str">
        <x:v>Accounts</x:v>
      </x:c>
    </x:row>
    <x:row r="7">
      <x:c r="A7" s="24" t="str">
        <x:v>Revenue Report</x:v>
      </x:c>
      <x:c r="B7" s="24" t="str">
        <x:v>Daily/Monthly</x:v>
      </x:c>
      <x:c r="C7" s="24" t="str">
        <x:v>Customer Invoices</x:v>
      </x:c>
      <x:c r="D7" s="24" t="str">
        <x:v>Service-line revenue and ageing</x:v>
      </x:c>
      <x:c r="E7" s="24" t="str">
        <x:v>Billing</x:v>
      </x:c>
    </x:row>
    <x:row r="8">
      <x:c r="A8" s="24" t="str">
        <x:v>Expense Report</x:v>
      </x:c>
      <x:c r="B8" s="24" t="str">
        <x:v>Daily/Monthly</x:v>
      </x:c>
      <x:c r="C8" s="24" t="str">
        <x:v>Supplier Bills, Petty Cash</x:v>
      </x:c>
      <x:c r="D8" s="24" t="str">
        <x:v>Department and cost-centre expense</x:v>
      </x:c>
      <x:c r="E8" s="24" t="str">
        <x:v>Finance</x:v>
      </x:c>
    </x:row>
    <x:row r="9">
      <x:c r="A9" s="24" t="str">
        <x:v>Customer Outstanding</x:v>
      </x:c>
      <x:c r="B9" s="24" t="str">
        <x:v>Weekly/Monthly</x:v>
      </x:c>
      <x:c r="C9" s="24" t="str">
        <x:v>AR Ageing</x:v>
      </x:c>
      <x:c r="D9" s="24" t="str">
        <x:v>Credit days and overdue bucket</x:v>
      </x:c>
      <x:c r="E9" s="24" t="str">
        <x:v>Accounts</x:v>
      </x:c>
    </x:row>
    <x:row r="10">
      <x:c r="A10" s="24" t="str">
        <x:v>Vendor Outstanding</x:v>
      </x:c>
      <x:c r="B10" s="24" t="str">
        <x:v>Weekly/Monthly</x:v>
      </x:c>
      <x:c r="C10" s="24" t="str">
        <x:v>AP Ageing</x:v>
      </x:c>
      <x:c r="D10" s="24" t="str">
        <x:v>Due date and aging bucket</x:v>
      </x:c>
      <x:c r="E10" s="24" t="str">
        <x:v>Accounts</x:v>
      </x:c>
    </x:row>
    <x:row r="11">
      <x:c r="A11" s="24" t="str">
        <x:v>Fleet Profit</x:v>
      </x:c>
      <x:c r="B11" s="24" t="str">
        <x:v>Monthly</x:v>
      </x:c>
      <x:c r="C11" s="24" t="str">
        <x:v>Fleet Accounting</x:v>
      </x:c>
      <x:c r="D11" s="24" t="str">
        <x:v>Vehicle-wise revenue minus cost</x:v>
      </x:c>
      <x:c r="E11" s="24" t="str">
        <x:v>Operations</x:v>
      </x:c>
    </x:row>
    <x:row r="12">
      <x:c r="A12" s="24" t="str">
        <x:v>Trip Profit</x:v>
      </x:c>
      <x:c r="B12" s="24" t="str">
        <x:v>Daily/Monthly</x:v>
      </x:c>
      <x:c r="C12" s="24" t="str">
        <x:v>Daily Trips</x:v>
      </x:c>
      <x:c r="D12" s="24" t="str">
        <x:v>Trip revenue minus vendor/driver/other cost</x:v>
      </x:c>
      <x:c r="E12" s="24" t="str">
        <x:v>Billing</x:v>
      </x:c>
    </x:row>
    <x:row r="13">
      <x:c r="A13" s="24" t="str">
        <x:v>Package Profit</x:v>
      </x:c>
      <x:c r="B13" s="24" t="str">
        <x:v>Monthly</x:v>
      </x:c>
      <x:c r="C13" s="24" t="str">
        <x:v>Tour Accounting</x:v>
      </x:c>
      <x:c r="D13" s="24" t="str">
        <x:v>Tour revenue minus package cost and commission</x:v>
      </x:c>
      <x:c r="E13" s="24" t="str">
        <x:v>Travel Desk</x:v>
      </x:c>
    </x:row>
    <x:row r="14">
      <x:c r="A14" s="24" t="str">
        <x:v>Driver Cost</x:v>
      </x:c>
      <x:c r="B14" s="24" t="str">
        <x:v>Monthly</x:v>
      </x:c>
      <x:c r="C14" s="24" t="str">
        <x:v>Driver Accounting, Payroll</x:v>
      </x:c>
      <x:c r="D14" s="24" t="str">
        <x:v>Salary, overtime, penalty, accident, bonus</x:v>
      </x:c>
      <x:c r="E14" s="24" t="str">
        <x:v>HR / Fleet</x:v>
      </x:c>
    </x:row>
    <x:row r="15">
      <x:c r="A15" s="24" t="str">
        <x:v>Fuel Cost</x:v>
      </x:c>
      <x:c r="B15" s="24" t="str">
        <x:v>Daily/Monthly</x:v>
      </x:c>
      <x:c r="C15" s="24" t="str">
        <x:v>Fuel Register</x:v>
      </x:c>
      <x:c r="D15" s="24" t="str">
        <x:v>Litres, rate, odometer and cost/km</x:v>
      </x:c>
      <x:c r="E15" s="24" t="str">
        <x:v>Fleet</x:v>
      </x:c>
    </x:row>
    <x:row r="16">
      <x:c r="A16" s="24" t="str">
        <x:v>Monthly P&amp;L</x:v>
      </x:c>
      <x:c r="B16" s="24" t="str">
        <x:v>Monthly</x:v>
      </x:c>
      <x:c r="C16" s="24" t="str">
        <x:v>Profit &amp; Loss</x:v>
      </x:c>
      <x:c r="D16" s="24" t="str">
        <x:v>Revenue, COS, Opex, payroll, depreciation, tax</x:v>
      </x:c>
      <x:c r="E16" s="24" t="str">
        <x:v>Finance</x:v>
      </x:c>
    </x:row>
    <x:row r="17">
      <x:c r="A17" s="24" t="str">
        <x:v>Balance Sheet</x:v>
      </x:c>
      <x:c r="B17" s="24" t="str">
        <x:v>Monthly</x:v>
      </x:c>
      <x:c r="C17" s="24" t="str">
        <x:v>Balance Sheet</x:v>
      </x:c>
      <x:c r="D17" s="24" t="str">
        <x:v>Assets, liabilities and equity</x:v>
      </x:c>
      <x:c r="E17" s="24" t="str">
        <x:v>Finance</x:v>
      </x:c>
    </x:row>
    <x:row r="18">
      <x:c r="A18" s="24" t="str">
        <x:v>Cash Flow</x:v>
      </x:c>
      <x:c r="B18" s="24" t="str">
        <x:v>Monthly</x:v>
      </x:c>
      <x:c r="C18" s="24" t="str">
        <x:v>Cash Flow</x:v>
      </x:c>
      <x:c r="D18" s="24" t="str">
        <x:v>Receipts, payments, payroll and closing cash</x:v>
      </x:c>
      <x:c r="E18" s="24" t="str">
        <x:v>Finance</x:v>
      </x:c>
    </x:row>
    <x:row r="19">
      <x:c r="A19" s="24" t="str">
        <x:v>Budget vs Actual</x:v>
      </x:c>
      <x:c r="B19" s="24" t="str">
        <x:v>Monthly</x:v>
      </x:c>
      <x:c r="C19" s="24" t="str">
        <x:v>Cost Centres / Budgets</x:v>
      </x:c>
      <x:c r="D19" s="24" t="str">
        <x:v>Budget validation and variance</x:v>
      </x:c>
      <x:c r="E19" s="24" t="str">
        <x:v>Finance</x:v>
      </x:c>
    </x:row>
    <x:row r="20">
      <x:c r="A20" s="24"/>
      <x:c r="B20" s="24"/>
      <x:c r="C20" s="24"/>
      <x:c r="D20" s="24"/>
      <x:c r="E20" s="24"/>
    </x:row>
    <x:row r="21">
      <x:c r="A21" s="24"/>
      <x:c r="B21" s="24"/>
      <x:c r="C21" s="24"/>
      <x:c r="D21" s="24"/>
      <x:c r="E21" s="24"/>
    </x:row>
    <x:row r="22">
      <x:c r="A22" s="24"/>
      <x:c r="B22" s="24"/>
      <x:c r="C22" s="24"/>
      <x:c r="D22" s="24"/>
      <x:c r="E22" s="24"/>
    </x:row>
    <x:row r="23">
      <x:c r="A23" s="24"/>
      <x:c r="B23" s="24"/>
      <x:c r="C23" s="24"/>
      <x:c r="D23" s="24"/>
      <x:c r="E23" s="24"/>
    </x:row>
    <x:row r="24">
      <x:c r="A24" s="24"/>
      <x:c r="B24" s="24"/>
      <x:c r="C24" s="24"/>
      <x:c r="D24" s="24"/>
      <x:c r="E24" s="24"/>
    </x:row>
    <x:row r="25">
      <x:c r="A25" s="24"/>
      <x:c r="B25" s="24"/>
      <x:c r="C25" s="24"/>
      <x:c r="D25" s="24"/>
      <x:c r="E25" s="24"/>
    </x:row>
    <x:row r="26">
      <x:c r="A26" s="24"/>
      <x:c r="B26" s="24"/>
      <x:c r="C26" s="24"/>
      <x:c r="D26" s="24"/>
      <x:c r="E26" s="24"/>
    </x:row>
    <x:row r="27">
      <x:c r="A27" s="24"/>
      <x:c r="B27" s="24"/>
      <x:c r="C27" s="24"/>
      <x:c r="D27" s="24"/>
      <x:c r="E27" s="24"/>
    </x:row>
    <x:row r="28">
      <x:c r="A28" s="24"/>
      <x:c r="B28" s="24"/>
      <x:c r="C28" s="24"/>
      <x:c r="D28" s="24"/>
      <x:c r="E28" s="24"/>
    </x:row>
    <x:row r="29">
      <x:c r="A29" s="24"/>
      <x:c r="B29" s="24"/>
      <x:c r="C29" s="24"/>
      <x:c r="D29" s="24"/>
      <x:c r="E29" s="24"/>
    </x:row>
    <x:row r="30">
      <x:c r="A30" s="24"/>
      <x:c r="B30" s="24"/>
      <x:c r="C30" s="24"/>
      <x:c r="D30" s="24"/>
      <x:c r="E30" s="24"/>
    </x:row>
    <x:row r="31">
      <x:c r="A31" s="24"/>
      <x:c r="B31" s="24"/>
      <x:c r="C31" s="24"/>
      <x:c r="D31" s="24"/>
      <x:c r="E31" s="24"/>
    </x:row>
    <x:row r="32">
      <x:c r="A32" s="24"/>
      <x:c r="B32" s="24"/>
      <x:c r="C32" s="24"/>
      <x:c r="D32" s="24"/>
      <x:c r="E32" s="24"/>
    </x:row>
    <x:row r="33">
      <x:c r="A33" s="24"/>
      <x:c r="B33" s="24"/>
      <x:c r="C33" s="24"/>
      <x:c r="D33" s="24"/>
      <x:c r="E33" s="24"/>
    </x:row>
    <x:row r="34">
      <x:c r="A34" s="24"/>
      <x:c r="B34" s="24"/>
      <x:c r="C34" s="24"/>
      <x:c r="D34" s="24"/>
      <x:c r="E34" s="24"/>
    </x:row>
    <x:row r="35">
      <x:c r="A35" s="24"/>
      <x:c r="B35" s="24"/>
      <x:c r="C35" s="24"/>
      <x:c r="D35" s="24"/>
      <x:c r="E35" s="24"/>
    </x:row>
    <x:row r="36">
      <x:c r="A36" s="24"/>
      <x:c r="B36" s="24"/>
      <x:c r="C36" s="24"/>
      <x:c r="D36" s="24"/>
      <x:c r="E36" s="24"/>
    </x:row>
    <x:row r="37">
      <x:c r="A37" s="24"/>
      <x:c r="B37" s="24"/>
      <x:c r="C37" s="24"/>
      <x:c r="D37" s="24"/>
      <x:c r="E37" s="24"/>
    </x:row>
    <x:row r="38">
      <x:c r="A38" s="24"/>
      <x:c r="B38" s="24"/>
      <x:c r="C38" s="24"/>
      <x:c r="D38" s="24"/>
      <x:c r="E38" s="24"/>
    </x:row>
    <x:row r="39">
      <x:c r="A39" s="24"/>
      <x:c r="B39" s="24"/>
      <x:c r="C39" s="24"/>
      <x:c r="D39" s="24"/>
      <x:c r="E39" s="24"/>
    </x:row>
    <x:row r="40">
      <x:c r="A40" s="24"/>
      <x:c r="B40" s="24"/>
      <x:c r="C40" s="24"/>
      <x:c r="D40" s="24"/>
      <x:c r="E40" s="24"/>
    </x:row>
    <x:row r="41">
      <x:c r="A41" s="24"/>
      <x:c r="B41" s="24"/>
      <x:c r="C41" s="24"/>
      <x:c r="D41" s="24"/>
      <x:c r="E41" s="24"/>
    </x:row>
    <x:row r="42">
      <x:c r="A42" s="24"/>
      <x:c r="B42" s="24"/>
      <x:c r="C42" s="24"/>
      <x:c r="D42" s="24"/>
      <x:c r="E42" s="24"/>
    </x:row>
    <x:row r="43">
      <x:c r="A43" s="24"/>
      <x:c r="B43" s="24"/>
      <x:c r="C43" s="24"/>
      <x:c r="D43" s="24"/>
      <x:c r="E43" s="24"/>
    </x:row>
    <x:row r="44">
      <x:c r="A44" s="24"/>
      <x:c r="B44" s="24"/>
      <x:c r="C44" s="24"/>
      <x:c r="D44" s="24"/>
      <x:c r="E44" s="24"/>
    </x:row>
    <x:row r="45">
      <x:c r="A45" s="24"/>
      <x:c r="B45" s="24"/>
      <x:c r="C45" s="24"/>
      <x:c r="D45" s="24"/>
      <x:c r="E45" s="24"/>
    </x:row>
    <x:row r="46">
      <x:c r="A46" s="24"/>
      <x:c r="B46" s="24"/>
      <x:c r="C46" s="24"/>
      <x:c r="D46" s="24"/>
      <x:c r="E46" s="24"/>
    </x:row>
    <x:row r="47">
      <x:c r="A47" s="24"/>
      <x:c r="B47" s="24"/>
      <x:c r="C47" s="24"/>
      <x:c r="D47" s="24"/>
      <x:c r="E47" s="24"/>
    </x:row>
    <x:row r="48">
      <x:c r="A48" s="24"/>
      <x:c r="B48" s="24"/>
      <x:c r="C48" s="24"/>
      <x:c r="D48" s="24"/>
      <x:c r="E48" s="24"/>
    </x:row>
    <x:row r="49">
      <x:c r="A49" s="24"/>
      <x:c r="B49" s="24"/>
      <x:c r="C49" s="24"/>
      <x:c r="D49" s="24"/>
      <x:c r="E49" s="24"/>
    </x:row>
    <x:row r="50">
      <x:c r="A50" s="24"/>
      <x:c r="B50" s="24"/>
      <x:c r="C50" s="24"/>
      <x:c r="D50" s="24"/>
      <x:c r="E50" s="24"/>
    </x:row>
    <x:row r="51">
      <x:c r="A51" s="24"/>
      <x:c r="B51" s="24"/>
      <x:c r="C51" s="24"/>
      <x:c r="D51" s="24"/>
      <x:c r="E51" s="24"/>
    </x:row>
    <x:row r="52">
      <x:c r="A52" s="24"/>
      <x:c r="B52" s="24"/>
      <x:c r="C52" s="24"/>
      <x:c r="D52" s="24"/>
      <x:c r="E52" s="24"/>
    </x:row>
    <x:row r="53">
      <x:c r="A53" s="24"/>
      <x:c r="B53" s="24"/>
      <x:c r="C53" s="24"/>
      <x:c r="D53" s="24"/>
      <x:c r="E53" s="24"/>
    </x:row>
    <x:row r="54">
      <x:c r="A54" s="24"/>
      <x:c r="B54" s="24"/>
      <x:c r="C54" s="24"/>
      <x:c r="D54" s="24"/>
      <x:c r="E54" s="24"/>
    </x:row>
    <x:row r="55">
      <x:c r="A55" s="24"/>
      <x:c r="B55" s="24"/>
      <x:c r="C55" s="24"/>
      <x:c r="D55" s="24"/>
      <x:c r="E55" s="24"/>
    </x:row>
    <x:row r="56">
      <x:c r="A56" s="24"/>
      <x:c r="B56" s="24"/>
      <x:c r="C56" s="24"/>
      <x:c r="D56" s="24"/>
      <x:c r="E56" s="24"/>
    </x:row>
    <x:row r="57">
      <x:c r="A57" s="24"/>
      <x:c r="B57" s="24"/>
      <x:c r="C57" s="24"/>
      <x:c r="D57" s="24"/>
      <x:c r="E57" s="24"/>
    </x:row>
    <x:row r="58">
      <x:c r="A58" s="24"/>
      <x:c r="B58" s="24"/>
      <x:c r="C58" s="24"/>
      <x:c r="D58" s="24"/>
      <x:c r="E58" s="24"/>
    </x:row>
    <x:row r="59">
      <x:c r="A59" s="24"/>
      <x:c r="B59" s="24"/>
      <x:c r="C59" s="24"/>
      <x:c r="D59" s="24"/>
      <x:c r="E59" s="24"/>
    </x:row>
    <x:row r="60">
      <x:c r="A60" s="24"/>
      <x:c r="B60" s="24"/>
      <x:c r="C60" s="24"/>
      <x:c r="D60" s="24"/>
      <x:c r="E60" s="24"/>
    </x:row>
    <x:row r="61">
      <x:c r="A61" s="24"/>
      <x:c r="B61" s="24"/>
      <x:c r="C61" s="24"/>
      <x:c r="D61" s="24"/>
      <x:c r="E61" s="24"/>
    </x:row>
    <x:row r="62">
      <x:c r="A62" s="24"/>
      <x:c r="B62" s="24"/>
      <x:c r="C62" s="24"/>
      <x:c r="D62" s="24"/>
      <x:c r="E62" s="24"/>
    </x:row>
    <x:row r="63">
      <x:c r="A63" s="24"/>
      <x:c r="B63" s="24"/>
      <x:c r="C63" s="24"/>
      <x:c r="D63" s="24"/>
      <x:c r="E63" s="24"/>
    </x:row>
    <x:row r="64">
      <x:c r="A64" s="24"/>
      <x:c r="B64" s="24"/>
      <x:c r="C64" s="24"/>
      <x:c r="D64" s="24"/>
      <x:c r="E64" s="24"/>
    </x:row>
    <x:row r="65">
      <x:c r="A65" s="24"/>
      <x:c r="B65" s="24"/>
      <x:c r="C65" s="24"/>
      <x:c r="D65" s="24"/>
      <x:c r="E65" s="24"/>
    </x:row>
    <x:row r="66">
      <x:c r="A66" s="24"/>
      <x:c r="B66" s="24"/>
      <x:c r="C66" s="24"/>
      <x:c r="D66" s="24"/>
      <x:c r="E66" s="24"/>
    </x:row>
    <x:row r="67">
      <x:c r="A67" s="24"/>
      <x:c r="B67" s="24"/>
      <x:c r="C67" s="24"/>
      <x:c r="D67" s="24"/>
      <x:c r="E67" s="24"/>
    </x:row>
    <x:row r="68">
      <x:c r="A68" s="24"/>
      <x:c r="B68" s="24"/>
      <x:c r="C68" s="24"/>
      <x:c r="D68" s="24"/>
      <x:c r="E68" s="24"/>
    </x:row>
    <x:row r="69">
      <x:c r="A69" s="24"/>
      <x:c r="B69" s="24"/>
      <x:c r="C69" s="24"/>
      <x:c r="D69" s="24"/>
      <x:c r="E69" s="24"/>
    </x:row>
    <x:row r="70">
      <x:c r="A70" s="24"/>
      <x:c r="B70" s="24"/>
      <x:c r="C70" s="24"/>
      <x:c r="D70" s="24"/>
      <x:c r="E70" s="24"/>
    </x:row>
    <x:row r="71">
      <x:c r="A71" s="24"/>
      <x:c r="B71" s="24"/>
      <x:c r="C71" s="24"/>
      <x:c r="D71" s="24"/>
      <x:c r="E71" s="24"/>
    </x:row>
    <x:row r="72">
      <x:c r="A72" s="24"/>
      <x:c r="B72" s="24"/>
      <x:c r="C72" s="24"/>
      <x:c r="D72" s="24"/>
      <x:c r="E72" s="24"/>
    </x:row>
    <x:row r="73">
      <x:c r="A73" s="24"/>
      <x:c r="B73" s="24"/>
      <x:c r="C73" s="24"/>
      <x:c r="D73" s="24"/>
      <x:c r="E73" s="24"/>
    </x:row>
    <x:row r="74">
      <x:c r="A74" s="24"/>
      <x:c r="B74" s="24"/>
      <x:c r="C74" s="24"/>
      <x:c r="D74" s="24"/>
      <x:c r="E74" s="24"/>
    </x:row>
    <x:row r="75">
      <x:c r="A75" s="24"/>
      <x:c r="B75" s="24"/>
      <x:c r="C75" s="24"/>
      <x:c r="D75" s="24"/>
      <x:c r="E75" s="24"/>
    </x:row>
    <x:row r="76">
      <x:c r="A76" s="24"/>
      <x:c r="B76" s="24"/>
      <x:c r="C76" s="24"/>
      <x:c r="D76" s="24"/>
      <x:c r="E76" s="24"/>
    </x:row>
    <x:row r="77">
      <x:c r="A77" s="24"/>
      <x:c r="B77" s="24"/>
      <x:c r="C77" s="24"/>
      <x:c r="D77" s="24"/>
      <x:c r="E77" s="24"/>
    </x:row>
    <x:row r="78">
      <x:c r="A78" s="24"/>
      <x:c r="B78" s="24"/>
      <x:c r="C78" s="24"/>
      <x:c r="D78" s="24"/>
      <x:c r="E78" s="24"/>
    </x:row>
    <x:row r="79">
      <x:c r="A79" s="24"/>
      <x:c r="B79" s="24"/>
      <x:c r="C79" s="24"/>
      <x:c r="D79" s="24"/>
      <x:c r="E79" s="24"/>
    </x:row>
    <x:row r="80">
      <x:c r="A80" s="24"/>
      <x:c r="B80" s="24"/>
      <x:c r="C80" s="24"/>
      <x:c r="D80" s="24"/>
      <x:c r="E80" s="24"/>
    </x:row>
    <x:row r="81">
      <x:c r="A81" s="24"/>
      <x:c r="B81" s="24"/>
      <x:c r="C81" s="24"/>
      <x:c r="D81" s="24"/>
      <x:c r="E81" s="24"/>
    </x:row>
    <x:row r="82">
      <x:c r="A82" s="24"/>
      <x:c r="B82" s="24"/>
      <x:c r="C82" s="24"/>
      <x:c r="D82" s="24"/>
      <x:c r="E82" s="24"/>
    </x:row>
    <x:row r="83">
      <x:c r="A83" s="24"/>
      <x:c r="B83" s="24"/>
      <x:c r="C83" s="24"/>
      <x:c r="D83" s="24"/>
      <x:c r="E83" s="24"/>
    </x:row>
    <x:row r="84">
      <x:c r="A84" s="24"/>
      <x:c r="B84" s="24"/>
      <x:c r="C84" s="24"/>
      <x:c r="D84" s="24"/>
      <x:c r="E84" s="24"/>
    </x:row>
    <x:row r="85">
      <x:c r="A85" s="24"/>
      <x:c r="B85" s="24"/>
      <x:c r="C85" s="24"/>
      <x:c r="D85" s="24"/>
      <x:c r="E85" s="24"/>
    </x:row>
    <x:row r="86">
      <x:c r="A86" s="24"/>
      <x:c r="B86" s="24"/>
      <x:c r="C86" s="24"/>
      <x:c r="D86" s="24"/>
      <x:c r="E86" s="24"/>
    </x:row>
    <x:row r="87">
      <x:c r="A87" s="24"/>
      <x:c r="B87" s="24"/>
      <x:c r="C87" s="24"/>
      <x:c r="D87" s="24"/>
      <x:c r="E87" s="24"/>
    </x:row>
    <x:row r="88">
      <x:c r="A88" s="24"/>
      <x:c r="B88" s="24"/>
      <x:c r="C88" s="24"/>
      <x:c r="D88" s="24"/>
      <x:c r="E88" s="24"/>
    </x:row>
    <x:row r="89">
      <x:c r="A89" s="24"/>
      <x:c r="B89" s="24"/>
      <x:c r="C89" s="24"/>
      <x:c r="D89" s="24"/>
      <x:c r="E89" s="24"/>
    </x:row>
    <x:row r="90">
      <x:c r="A90" s="24"/>
      <x:c r="B90" s="24"/>
      <x:c r="C90" s="24"/>
      <x:c r="D90" s="24"/>
      <x:c r="E90" s="24"/>
    </x:row>
    <x:row r="91">
      <x:c r="A91" s="24"/>
      <x:c r="B91" s="24"/>
      <x:c r="C91" s="24"/>
      <x:c r="D91" s="24"/>
      <x:c r="E91" s="24"/>
    </x:row>
    <x:row r="92">
      <x:c r="A92" s="24"/>
      <x:c r="B92" s="24"/>
      <x:c r="C92" s="24"/>
      <x:c r="D92" s="24"/>
      <x:c r="E92" s="24"/>
    </x:row>
    <x:row r="93">
      <x:c r="A93" s="24"/>
      <x:c r="B93" s="24"/>
      <x:c r="C93" s="24"/>
      <x:c r="D93" s="24"/>
      <x:c r="E93" s="24"/>
    </x:row>
    <x:row r="94">
      <x:c r="A94" s="24"/>
      <x:c r="B94" s="24"/>
      <x:c r="C94" s="24"/>
      <x:c r="D94" s="24"/>
      <x:c r="E94" s="24"/>
    </x:row>
    <x:row r="95">
      <x:c r="A95" s="24"/>
      <x:c r="B95" s="24"/>
      <x:c r="C95" s="24"/>
      <x:c r="D95" s="24"/>
      <x:c r="E95" s="24"/>
    </x:row>
    <x:row r="96">
      <x:c r="A96" s="24"/>
      <x:c r="B96" s="24"/>
      <x:c r="C96" s="24"/>
      <x:c r="D96" s="24"/>
      <x:c r="E96" s="24"/>
    </x:row>
    <x:row r="97">
      <x:c r="A97" s="24"/>
      <x:c r="B97" s="24"/>
      <x:c r="C97" s="24"/>
      <x:c r="D97" s="24"/>
      <x:c r="E97" s="24"/>
    </x:row>
    <x:row r="98">
      <x:c r="A98" s="24"/>
      <x:c r="B98" s="24"/>
      <x:c r="C98" s="24"/>
      <x:c r="D98" s="24"/>
      <x:c r="E98" s="24"/>
    </x:row>
    <x:row r="99">
      <x:c r="A99" s="24"/>
      <x:c r="B99" s="24"/>
      <x:c r="C99" s="24"/>
      <x:c r="D99" s="24"/>
      <x:c r="E99" s="24"/>
    </x:row>
    <x:row r="100">
      <x:c r="A100" s="24"/>
      <x:c r="B100" s="24"/>
      <x:c r="C100" s="24"/>
      <x:c r="D100" s="24"/>
      <x:c r="E100" s="24"/>
    </x:row>
    <x:row r="101">
      <x:c r="A101" s="24"/>
      <x:c r="B101" s="24"/>
      <x:c r="C101" s="24"/>
      <x:c r="D101" s="24"/>
      <x:c r="E101" s="24"/>
    </x:row>
    <x:row r="102">
      <x:c r="A102" s="24"/>
      <x:c r="B102" s="24"/>
      <x:c r="C102" s="24"/>
      <x:c r="D102" s="24"/>
      <x:c r="E102" s="24"/>
    </x:row>
    <x:row r="103">
      <x:c r="A103" s="24"/>
      <x:c r="B103" s="24"/>
      <x:c r="C103" s="24"/>
      <x:c r="D103" s="24"/>
      <x:c r="E103" s="24"/>
    </x:row>
    <x:row r="104">
      <x:c r="A104" s="24"/>
      <x:c r="B104" s="24"/>
      <x:c r="C104" s="24"/>
      <x:c r="D104" s="24"/>
      <x:c r="E104" s="24"/>
    </x:row>
  </x:sheetData>
  <x:mergeCells>
    <x:mergeCell ref="A1:E1"/>
    <x:mergeCell ref="A2:E2"/>
  </x:mergeCells>
  <x:pageMargins left="0.7" right="0.7" top="0.75" bottom="0.75" header="0.3" footer="0.3"/>
</x:worksheet>
</file>

<file path=xl/worksheets/sheet62.xml><?xml version="1.0" encoding="utf-8"?>
<x:worksheet xmlns:x="http://schemas.openxmlformats.org/spreadsheetml/2006/main">
  <x:sheetViews>
    <x:sheetView showGridLines="0" workbookViewId="0"/>
  </x:sheetViews>
  <x:sheetFormatPr defaultRowHeight="15"/>
  <x:cols>
    <x:col min="1" max="1" width="38" hidden="0" customWidth="1"/>
    <x:col min="2" max="2" width="16" hidden="0" customWidth="1"/>
    <x:col min="3" max="3" width="58" hidden="0" customWidth="1"/>
    <x:col min="4" max="4" width="50" hidden="0" customWidth="1"/>
  </x:cols>
  <x:sheetData>
    <x:row r="1">
      <x:c r="A1" s="122" t="str">
        <x:v>Complete Global SOP Manual Index</x:v>
      </x:c>
    </x:row>
    <x:row r="2">
      <x:c r="A2" s="125" t="str">
        <x:v>Recommended global operations manual: approximately 250-300 pages for multi-country operations.</x:v>
      </x:c>
    </x:row>
    <x:row r="4">
      <x:c r="A4" s="129" t="str">
        <x:v>Section</x:v>
      </x:c>
      <x:c r="B4" s="129" t="str">
        <x:v>Suggested Pages</x:v>
      </x:c>
      <x:c r="C4" s="129" t="str">
        <x:v>Purpose</x:v>
      </x:c>
      <x:c r="D4" s="129" t="str">
        <x:v>Key Templates / Checklists</x:v>
      </x:c>
    </x:row>
    <x:row r="5">
      <x:c r="A5" s="24" t="str">
        <x:v>Organization structure and roles</x:v>
      </x:c>
      <x:c r="B5" s="24" t="str">
        <x:v>15-20</x:v>
      </x:c>
      <x:c r="C5" s="24" t="str">
        <x:v>Define departments, reporting lines, RACI and location ownership</x:v>
      </x:c>
      <x:c r="D5" s="24" t="str">
        <x:v>Org chart, role matrix, delegation register</x:v>
      </x:c>
    </x:row>
    <x:row r="6">
      <x:c r="A6" s="24" t="str">
        <x:v>Approval authority matrix</x:v>
      </x:c>
      <x:c r="B6" s="24" t="str">
        <x:v>15-20</x:v>
      </x:c>
      <x:c r="C6" s="24" t="str">
        <x:v>Define approval levels by request type, amount, location and risk</x:v>
      </x:c>
      <x:c r="D6" s="24" t="str">
        <x:v>Approval matrix, escalation matrix</x:v>
      </x:c>
    </x:row>
    <x:row r="7">
      <x:c r="A7" s="24" t="str">
        <x:v>Standard operating procedures (SOPs)</x:v>
      </x:c>
      <x:c r="B7" s="24" t="str">
        <x:v>55-70</x:v>
      </x:c>
      <x:c r="C7" s="24" t="str">
        <x:v>Step-by-step operating process for transport, taxi, tours, visa, ticketing and HOTAC</x:v>
      </x:c>
      <x:c r="D7" s="24" t="str">
        <x:v>SOP flowcharts, handover checklist</x:v>
      </x:c>
    </x:row>
    <x:row r="8">
      <x:c r="A8" s="24" t="str">
        <x:v>Finance and accounting policies</x:v>
      </x:c>
      <x:c r="B8" s="24" t="str">
        <x:v>30-35</x:v>
      </x:c>
      <x:c r="C8" s="24" t="str">
        <x:v>COA, journals, AP, AR, GL, bank, tax and month-end controls</x:v>
      </x:c>
      <x:c r="D8" s="24" t="str">
        <x:v>COA, posting rules, reconciliation checklist</x:v>
      </x:c>
    </x:row>
    <x:row r="9">
      <x:c r="A9" s="24" t="str">
        <x:v>Travel and mobility policies</x:v>
      </x:c>
      <x:c r="B9" s="24" t="str">
        <x:v>25-30</x:v>
      </x:c>
      <x:c r="C9" s="24" t="str">
        <x:v>Travel request, class eligibility, hotel, taxi, advance and settlement rules</x:v>
      </x:c>
      <x:c r="D9" s="24" t="str">
        <x:v>Travel policy, exception form</x:v>
      </x:c>
    </x:row>
    <x:row r="10">
      <x:c r="A10" s="24" t="str">
        <x:v>Procurement procedures</x:v>
      </x:c>
      <x:c r="B10" s="24" t="str">
        <x:v>20-25</x:v>
      </x:c>
      <x:c r="C10" s="24" t="str">
        <x:v>Vendor onboarding, rate master, PO/bill/payment controls</x:v>
      </x:c>
      <x:c r="D10" s="24" t="str">
        <x:v>Vendor KYC, rate master, SLA scorecard</x:v>
      </x:c>
    </x:row>
    <x:row r="11">
      <x:c r="A11" s="24" t="str">
        <x:v>HR policies</x:v>
      </x:c>
      <x:c r="B11" s="24" t="str">
        <x:v>20-25</x:v>
      </x:c>
      <x:c r="C11" s="24" t="str">
        <x:v>Attendance, leave, payroll, performance and employee master controls</x:v>
      </x:c>
      <x:c r="D11" s="24" t="str">
        <x:v>Attendance, payroll, performance forms</x:v>
      </x:c>
    </x:row>
    <x:row r="12">
      <x:c r="A12" s="24" t="str">
        <x:v>Internal control matrix</x:v>
      </x:c>
      <x:c r="B12" s="24" t="str">
        <x:v>20-25</x:v>
      </x:c>
      <x:c r="C12" s="24" t="str">
        <x:v>Preventive/detective controls for fraud, duplicate, policy and payment risks</x:v>
      </x:c>
      <x:c r="D12" s="24" t="str">
        <x:v>Control matrix, exception log</x:v>
      </x:c>
    </x:row>
    <x:row r="13">
      <x:c r="A13" s="24" t="str">
        <x:v>Risk and compliance controls</x:v>
      </x:c>
      <x:c r="B13" s="24" t="str">
        <x:v>15-20</x:v>
      </x:c>
      <x:c r="C13" s="24" t="str">
        <x:v>Passport/visa expiry, tax, data privacy and regulatory risk</x:v>
      </x:c>
      <x:c r="D13" s="24" t="str">
        <x:v>Risk register, compliance calendar</x:v>
      </x:c>
    </x:row>
    <x:row r="14">
      <x:c r="A14" s="24" t="str">
        <x:v>Month-end and year-end closing procedures</x:v>
      </x:c>
      <x:c r="B14" s="24" t="str">
        <x:v>20-25</x:v>
      </x:c>
      <x:c r="C14" s="24" t="str">
        <x:v>Closing checklist for accounts, MIS, audit schedules and tax</x:v>
      </x:c>
      <x:c r="D14" s="24" t="str">
        <x:v>Close checklist, balance reconciliation</x:v>
      </x:c>
    </x:row>
    <x:row r="15">
      <x:c r="A15" s="24" t="str">
        <x:v>KPI dashboards</x:v>
      </x:c>
      <x:c r="B15" s="24" t="str">
        <x:v>15-20</x:v>
      </x:c>
      <x:c r="C15" s="24" t="str">
        <x:v>Fleet, driver, finance, sales, HR and travel KPI definitions</x:v>
      </x:c>
      <x:c r="D15" s="24" t="str">
        <x:v>KPI dictionary, dashboard pack</x:v>
      </x:c>
    </x:row>
    <x:row r="16">
      <x:c r="A16" s="24" t="str">
        <x:v>Report formats</x:v>
      </x:c>
      <x:c r="B16" s="24" t="str">
        <x:v>15-20</x:v>
      </x:c>
      <x:c r="C16" s="24" t="str">
        <x:v>Daily, weekly and monthly report formats</x:v>
      </x:c>
      <x:c r="D16" s="24" t="str">
        <x:v>MIS templates</x:v>
      </x:c>
    </x:row>
    <x:row r="17">
      <x:c r="A17" s="24" t="str">
        <x:v>Document templates</x:v>
      </x:c>
      <x:c r="B17" s="24" t="str">
        <x:v>15-20</x:v>
      </x:c>
      <x:c r="C17" s="24" t="str">
        <x:v>Requests, claims, vouchers, invoices, contracts and letters</x:v>
      </x:c>
      <x:c r="D17" s="24" t="str">
        <x:v>Template library</x:v>
      </x:c>
    </x:row>
    <x:row r="18">
      <x:c r="A18" s="24" t="str">
        <x:v>Audit checklists</x:v>
      </x:c>
      <x:c r="B18" s="24" t="str">
        <x:v>15-20</x:v>
      </x:c>
      <x:c r="C18" s="24" t="str">
        <x:v>Micro-audit for booking, billing, payment, payroll and tax</x:v>
      </x:c>
      <x:c r="D18" s="24" t="str">
        <x:v>Audit checklist and issue tracker</x:v>
      </x:c>
    </x:row>
    <x:row r="19">
      <x:c r="A19" s="24"/>
      <x:c r="B19" s="24"/>
      <x:c r="C19" s="24"/>
      <x:c r="D19" s="24"/>
    </x:row>
    <x:row r="20">
      <x:c r="A20" s="24"/>
      <x:c r="B20" s="24"/>
      <x:c r="C20" s="24"/>
      <x:c r="D20" s="24"/>
    </x:row>
    <x:row r="21">
      <x:c r="A21" s="24"/>
      <x:c r="B21" s="24"/>
      <x:c r="C21" s="24"/>
      <x:c r="D21" s="24"/>
    </x:row>
    <x:row r="22">
      <x:c r="A22" s="24"/>
      <x:c r="B22" s="24"/>
      <x:c r="C22" s="24"/>
      <x:c r="D22" s="24"/>
    </x:row>
    <x:row r="23">
      <x:c r="A23" s="24"/>
      <x:c r="B23" s="24"/>
      <x:c r="C23" s="24"/>
      <x:c r="D23" s="24"/>
    </x:row>
    <x:row r="24">
      <x:c r="A24" s="24"/>
      <x:c r="B24" s="24"/>
      <x:c r="C24" s="24"/>
      <x:c r="D24" s="24"/>
    </x:row>
    <x:row r="25">
      <x:c r="A25" s="24"/>
      <x:c r="B25" s="24"/>
      <x:c r="C25" s="24"/>
      <x:c r="D25" s="24"/>
    </x:row>
    <x:row r="26">
      <x:c r="A26" s="24"/>
      <x:c r="B26" s="24"/>
      <x:c r="C26" s="24"/>
      <x:c r="D26" s="24"/>
    </x:row>
    <x:row r="27">
      <x:c r="A27" s="24"/>
      <x:c r="B27" s="24"/>
      <x:c r="C27" s="24"/>
      <x:c r="D27" s="24"/>
    </x:row>
    <x:row r="28">
      <x:c r="A28" s="24"/>
      <x:c r="B28" s="24"/>
      <x:c r="C28" s="24"/>
      <x:c r="D28" s="24"/>
    </x:row>
    <x:row r="29">
      <x:c r="A29" s="24"/>
      <x:c r="B29" s="24"/>
      <x:c r="C29" s="24"/>
      <x:c r="D29" s="24"/>
    </x:row>
    <x:row r="30">
      <x:c r="A30" s="24"/>
      <x:c r="B30" s="24"/>
      <x:c r="C30" s="24"/>
      <x:c r="D30" s="24"/>
    </x:row>
    <x:row r="31">
      <x:c r="A31" s="24"/>
      <x:c r="B31" s="24"/>
      <x:c r="C31" s="24"/>
      <x:c r="D31" s="24"/>
    </x:row>
    <x:row r="32">
      <x:c r="A32" s="24"/>
      <x:c r="B32" s="24"/>
      <x:c r="C32" s="24"/>
      <x:c r="D32" s="24"/>
    </x:row>
    <x:row r="33">
      <x:c r="A33" s="24"/>
      <x:c r="B33" s="24"/>
      <x:c r="C33" s="24"/>
      <x:c r="D33" s="24"/>
    </x:row>
    <x:row r="34">
      <x:c r="A34" s="24"/>
      <x:c r="B34" s="24"/>
      <x:c r="C34" s="24"/>
      <x:c r="D34" s="24"/>
    </x:row>
    <x:row r="35">
      <x:c r="A35" s="24"/>
      <x:c r="B35" s="24"/>
      <x:c r="C35" s="24"/>
      <x:c r="D35" s="24"/>
    </x:row>
    <x:row r="36">
      <x:c r="A36" s="24"/>
      <x:c r="B36" s="24"/>
      <x:c r="C36" s="24"/>
      <x:c r="D36" s="24"/>
    </x:row>
    <x:row r="37">
      <x:c r="A37" s="24"/>
      <x:c r="B37" s="24"/>
      <x:c r="C37" s="24"/>
      <x:c r="D37" s="24"/>
    </x:row>
    <x:row r="38">
      <x:c r="A38" s="24"/>
      <x:c r="B38" s="24"/>
      <x:c r="C38" s="24"/>
      <x:c r="D38" s="24"/>
    </x:row>
    <x:row r="39">
      <x:c r="A39" s="24"/>
      <x:c r="B39" s="24"/>
      <x:c r="C39" s="24"/>
      <x:c r="D39" s="24"/>
    </x:row>
    <x:row r="40">
      <x:c r="A40" s="24"/>
      <x:c r="B40" s="24"/>
      <x:c r="C40" s="24"/>
      <x:c r="D40" s="24"/>
    </x:row>
    <x:row r="41">
      <x:c r="A41" s="24"/>
      <x:c r="B41" s="24"/>
      <x:c r="C41" s="24"/>
      <x:c r="D41" s="24"/>
    </x:row>
    <x:row r="42">
      <x:c r="A42" s="24"/>
      <x:c r="B42" s="24"/>
      <x:c r="C42" s="24"/>
      <x:c r="D42" s="24"/>
    </x:row>
    <x:row r="43">
      <x:c r="A43" s="24"/>
      <x:c r="B43" s="24"/>
      <x:c r="C43" s="24"/>
      <x:c r="D43" s="24"/>
    </x:row>
    <x:row r="44">
      <x:c r="A44" s="24"/>
      <x:c r="B44" s="24"/>
      <x:c r="C44" s="24"/>
      <x:c r="D44" s="24"/>
    </x:row>
    <x:row r="45">
      <x:c r="A45" s="24"/>
      <x:c r="B45" s="24"/>
      <x:c r="C45" s="24"/>
      <x:c r="D45" s="24"/>
    </x:row>
    <x:row r="46">
      <x:c r="A46" s="24"/>
      <x:c r="B46" s="24"/>
      <x:c r="C46" s="24"/>
      <x:c r="D46" s="24"/>
    </x:row>
    <x:row r="47">
      <x:c r="A47" s="24"/>
      <x:c r="B47" s="24"/>
      <x:c r="C47" s="24"/>
      <x:c r="D47" s="24"/>
    </x:row>
    <x:row r="48">
      <x:c r="A48" s="24"/>
      <x:c r="B48" s="24"/>
      <x:c r="C48" s="24"/>
      <x:c r="D48" s="24"/>
    </x:row>
    <x:row r="49">
      <x:c r="A49" s="24"/>
      <x:c r="B49" s="24"/>
      <x:c r="C49" s="24"/>
      <x:c r="D49" s="24"/>
    </x:row>
    <x:row r="50">
      <x:c r="A50" s="24"/>
      <x:c r="B50" s="24"/>
      <x:c r="C50" s="24"/>
      <x:c r="D50" s="24"/>
    </x:row>
    <x:row r="51">
      <x:c r="A51" s="24"/>
      <x:c r="B51" s="24"/>
      <x:c r="C51" s="24"/>
      <x:c r="D51" s="24"/>
    </x:row>
    <x:row r="52">
      <x:c r="A52" s="24"/>
      <x:c r="B52" s="24"/>
      <x:c r="C52" s="24"/>
      <x:c r="D52" s="24"/>
    </x:row>
    <x:row r="53">
      <x:c r="A53" s="24"/>
      <x:c r="B53" s="24"/>
      <x:c r="C53" s="24"/>
      <x:c r="D53" s="24"/>
    </x:row>
    <x:row r="54">
      <x:c r="A54" s="24"/>
      <x:c r="B54" s="24"/>
      <x:c r="C54" s="24"/>
      <x:c r="D54" s="24"/>
    </x:row>
    <x:row r="55">
      <x:c r="A55" s="24"/>
      <x:c r="B55" s="24"/>
      <x:c r="C55" s="24"/>
      <x:c r="D55" s="24"/>
    </x:row>
    <x:row r="56">
      <x:c r="A56" s="24"/>
      <x:c r="B56" s="24"/>
      <x:c r="C56" s="24"/>
      <x:c r="D56" s="24"/>
    </x:row>
    <x:row r="57">
      <x:c r="A57" s="24"/>
      <x:c r="B57" s="24"/>
      <x:c r="C57" s="24"/>
      <x:c r="D57" s="24"/>
    </x:row>
    <x:row r="58">
      <x:c r="A58" s="24"/>
      <x:c r="B58" s="24"/>
      <x:c r="C58" s="24"/>
      <x:c r="D58" s="24"/>
    </x:row>
    <x:row r="59">
      <x:c r="A59" s="24"/>
      <x:c r="B59" s="24"/>
      <x:c r="C59" s="24"/>
      <x:c r="D59" s="24"/>
    </x:row>
    <x:row r="60">
      <x:c r="A60" s="24"/>
      <x:c r="B60" s="24"/>
      <x:c r="C60" s="24"/>
      <x:c r="D60" s="24"/>
    </x:row>
    <x:row r="61">
      <x:c r="A61" s="24"/>
      <x:c r="B61" s="24"/>
      <x:c r="C61" s="24"/>
      <x:c r="D61" s="24"/>
    </x:row>
    <x:row r="62">
      <x:c r="A62" s="24"/>
      <x:c r="B62" s="24"/>
      <x:c r="C62" s="24"/>
      <x:c r="D62" s="24"/>
    </x:row>
    <x:row r="63">
      <x:c r="A63" s="24"/>
      <x:c r="B63" s="24"/>
      <x:c r="C63" s="24"/>
      <x:c r="D63" s="24"/>
    </x:row>
    <x:row r="64">
      <x:c r="A64" s="24"/>
      <x:c r="B64" s="24"/>
      <x:c r="C64" s="24"/>
      <x:c r="D64" s="24"/>
    </x:row>
    <x:row r="65">
      <x:c r="A65" s="24"/>
      <x:c r="B65" s="24"/>
      <x:c r="C65" s="24"/>
      <x:c r="D65" s="24"/>
    </x:row>
    <x:row r="66">
      <x:c r="A66" s="24"/>
      <x:c r="B66" s="24"/>
      <x:c r="C66" s="24"/>
      <x:c r="D66" s="24"/>
    </x:row>
    <x:row r="67">
      <x:c r="A67" s="24"/>
      <x:c r="B67" s="24"/>
      <x:c r="C67" s="24"/>
      <x:c r="D67" s="24"/>
    </x:row>
    <x:row r="68">
      <x:c r="A68" s="24"/>
      <x:c r="B68" s="24"/>
      <x:c r="C68" s="24"/>
      <x:c r="D68" s="24"/>
    </x:row>
    <x:row r="69">
      <x:c r="A69" s="24"/>
      <x:c r="B69" s="24"/>
      <x:c r="C69" s="24"/>
      <x:c r="D69" s="24"/>
    </x:row>
    <x:row r="70">
      <x:c r="A70" s="24"/>
      <x:c r="B70" s="24"/>
      <x:c r="C70" s="24"/>
      <x:c r="D70" s="24"/>
    </x:row>
    <x:row r="71">
      <x:c r="A71" s="24"/>
      <x:c r="B71" s="24"/>
      <x:c r="C71" s="24"/>
      <x:c r="D71" s="24"/>
    </x:row>
    <x:row r="72">
      <x:c r="A72" s="24"/>
      <x:c r="B72" s="24"/>
      <x:c r="C72" s="24"/>
      <x:c r="D72" s="24"/>
    </x:row>
    <x:row r="73">
      <x:c r="A73" s="24"/>
      <x:c r="B73" s="24"/>
      <x:c r="C73" s="24"/>
      <x:c r="D73" s="24"/>
    </x:row>
    <x:row r="74">
      <x:c r="A74" s="24"/>
      <x:c r="B74" s="24"/>
      <x:c r="C74" s="24"/>
      <x:c r="D74" s="24"/>
    </x:row>
    <x:row r="75">
      <x:c r="A75" s="24"/>
      <x:c r="B75" s="24"/>
      <x:c r="C75" s="24"/>
      <x:c r="D75" s="24"/>
    </x:row>
    <x:row r="76">
      <x:c r="A76" s="24"/>
      <x:c r="B76" s="24"/>
      <x:c r="C76" s="24"/>
      <x:c r="D76" s="24"/>
    </x:row>
    <x:row r="77">
      <x:c r="A77" s="24"/>
      <x:c r="B77" s="24"/>
      <x:c r="C77" s="24"/>
      <x:c r="D77" s="24"/>
    </x:row>
    <x:row r="78">
      <x:c r="A78" s="24"/>
      <x:c r="B78" s="24"/>
      <x:c r="C78" s="24"/>
      <x:c r="D78" s="24"/>
    </x:row>
    <x:row r="79">
      <x:c r="A79" s="24"/>
      <x:c r="B79" s="24"/>
      <x:c r="C79" s="24"/>
      <x:c r="D79" s="24"/>
    </x:row>
    <x:row r="80">
      <x:c r="A80" s="24"/>
      <x:c r="B80" s="24"/>
      <x:c r="C80" s="24"/>
      <x:c r="D80" s="24"/>
    </x:row>
    <x:row r="81">
      <x:c r="A81" s="24"/>
      <x:c r="B81" s="24"/>
      <x:c r="C81" s="24"/>
      <x:c r="D81" s="24"/>
    </x:row>
    <x:row r="82">
      <x:c r="A82" s="24"/>
      <x:c r="B82" s="24"/>
      <x:c r="C82" s="24"/>
      <x:c r="D82" s="24"/>
    </x:row>
    <x:row r="83">
      <x:c r="A83" s="24"/>
      <x:c r="B83" s="24"/>
      <x:c r="C83" s="24"/>
      <x:c r="D83" s="24"/>
    </x:row>
    <x:row r="84">
      <x:c r="A84" s="24"/>
      <x:c r="B84" s="24"/>
      <x:c r="C84" s="24"/>
      <x:c r="D84" s="24"/>
    </x:row>
    <x:row r="85">
      <x:c r="A85" s="24"/>
      <x:c r="B85" s="24"/>
      <x:c r="C85" s="24"/>
      <x:c r="D85" s="24"/>
    </x:row>
    <x:row r="86">
      <x:c r="A86" s="24"/>
      <x:c r="B86" s="24"/>
      <x:c r="C86" s="24"/>
      <x:c r="D86" s="24"/>
    </x:row>
    <x:row r="87">
      <x:c r="A87" s="24"/>
      <x:c r="B87" s="24"/>
      <x:c r="C87" s="24"/>
      <x:c r="D87" s="24"/>
    </x:row>
    <x:row r="88">
      <x:c r="A88" s="24"/>
      <x:c r="B88" s="24"/>
      <x:c r="C88" s="24"/>
      <x:c r="D88" s="24"/>
    </x:row>
    <x:row r="89">
      <x:c r="A89" s="24"/>
      <x:c r="B89" s="24"/>
      <x:c r="C89" s="24"/>
      <x:c r="D89" s="24"/>
    </x:row>
    <x:row r="90">
      <x:c r="A90" s="24"/>
      <x:c r="B90" s="24"/>
      <x:c r="C90" s="24"/>
      <x:c r="D90" s="24"/>
    </x:row>
    <x:row r="91">
      <x:c r="A91" s="24"/>
      <x:c r="B91" s="24"/>
      <x:c r="C91" s="24"/>
      <x:c r="D91" s="24"/>
    </x:row>
    <x:row r="92">
      <x:c r="A92" s="24"/>
      <x:c r="B92" s="24"/>
      <x:c r="C92" s="24"/>
      <x:c r="D92" s="24"/>
    </x:row>
    <x:row r="93">
      <x:c r="A93" s="24"/>
      <x:c r="B93" s="24"/>
      <x:c r="C93" s="24"/>
      <x:c r="D93" s="24"/>
    </x:row>
    <x:row r="94">
      <x:c r="A94" s="24"/>
      <x:c r="B94" s="24"/>
      <x:c r="C94" s="24"/>
      <x:c r="D94" s="24"/>
    </x:row>
    <x:row r="95">
      <x:c r="A95" s="24"/>
      <x:c r="B95" s="24"/>
      <x:c r="C95" s="24"/>
      <x:c r="D95" s="24"/>
    </x:row>
    <x:row r="96">
      <x:c r="A96" s="24"/>
      <x:c r="B96" s="24"/>
      <x:c r="C96" s="24"/>
      <x:c r="D96" s="24"/>
    </x:row>
    <x:row r="97">
      <x:c r="A97" s="24"/>
      <x:c r="B97" s="24"/>
      <x:c r="C97" s="24"/>
      <x:c r="D97" s="24"/>
    </x:row>
    <x:row r="98">
      <x:c r="A98" s="24"/>
      <x:c r="B98" s="24"/>
      <x:c r="C98" s="24"/>
      <x:c r="D98" s="24"/>
    </x:row>
    <x:row r="99">
      <x:c r="A99" s="24"/>
      <x:c r="B99" s="24"/>
      <x:c r="C99" s="24"/>
      <x:c r="D99" s="24"/>
    </x:row>
    <x:row r="100">
      <x:c r="A100" s="24"/>
      <x:c r="B100" s="24"/>
      <x:c r="C100" s="24"/>
      <x:c r="D100" s="24"/>
    </x:row>
    <x:row r="101">
      <x:c r="A101" s="24"/>
      <x:c r="B101" s="24"/>
      <x:c r="C101" s="24"/>
      <x:c r="D101" s="24"/>
    </x:row>
    <x:row r="102">
      <x:c r="A102" s="24"/>
      <x:c r="B102" s="24"/>
      <x:c r="C102" s="24"/>
      <x:c r="D102" s="24"/>
    </x:row>
    <x:row r="103">
      <x:c r="A103" s="24"/>
      <x:c r="B103" s="24"/>
      <x:c r="C103" s="24"/>
      <x:c r="D103" s="24"/>
    </x:row>
    <x:row r="104">
      <x:c r="A104" s="24"/>
      <x:c r="B104" s="24"/>
      <x:c r="C104" s="24"/>
      <x:c r="D104" s="24"/>
    </x:row>
  </x:sheetData>
  <x:mergeCells>
    <x:mergeCell ref="A1:D1"/>
    <x:mergeCell ref="A2:D2"/>
  </x:mergeCells>
  <x:pageMargins left="0.7" right="0.7" top="0.75" bottom="0.75" header="0.3" footer="0.3"/>
</x:worksheet>
</file>

<file path=xl/worksheets/sheet63.xml><?xml version="1.0" encoding="utf-8"?>
<x:worksheet xmlns:x="http://schemas.openxmlformats.org/spreadsheetml/2006/main">
  <x:sheetViews>
    <x:sheetView showGridLines="0" workbookViewId="0"/>
  </x:sheetViews>
  <x:sheetFormatPr defaultRowHeight="15"/>
  <x:cols>
    <x:col min="1" max="1" width="24" hidden="0" customWidth="1"/>
    <x:col min="2" max="2" width="28" hidden="0" customWidth="1"/>
    <x:col min="3" max="3" width="28" hidden="0" customWidth="1"/>
    <x:col min="4" max="4" width="30" hidden="0" customWidth="1"/>
    <x:col min="5" max="5" width="28" hidden="0" customWidth="1"/>
  </x:cols>
  <x:sheetData>
    <x:row r="1">
      <x:c r="A1" s="122" t="str">
        <x:v>Department-wise Reporting Matrix</x:v>
      </x:c>
    </x:row>
    <x:row r="2">
      <x:c r="A2" s="125" t="str">
        <x:v>Use this matrix for login rights, approvals, daily work review and escalation routing.</x:v>
      </x:c>
    </x:row>
    <x:row r="4">
      <x:c r="A4" s="129" t="str">
        <x:v>Department</x:v>
      </x:c>
      <x:c r="B4" s="129" t="str">
        <x:v>Executive</x:v>
      </x:c>
      <x:c r="C4" s="129" t="str">
        <x:v>In-Charge / Lead</x:v>
      </x:c>
      <x:c r="D4" s="129" t="str">
        <x:v>Manager</x:v>
      </x:c>
      <x:c r="E4" s="129" t="str">
        <x:v>Reports To</x:v>
      </x:c>
    </x:row>
    <x:row r="5">
      <x:c r="A5" s="24" t="str">
        <x:v>Operations</x:v>
      </x:c>
      <x:c r="B5" s="24" t="str">
        <x:v>Shift Supervisor</x:v>
      </x:c>
      <x:c r="C5" s="24" t="str">
        <x:v>Location In-Charge</x:v>
      </x:c>
      <x:c r="D5" s="24" t="str">
        <x:v>Operations Manager</x:v>
      </x:c>
      <x:c r="E5" s="24" t="str">
        <x:v>Regional Manager</x:v>
      </x:c>
    </x:row>
    <x:row r="6">
      <x:c r="A6" s="24" t="str">
        <x:v>MIS</x:v>
      </x:c>
      <x:c r="B6" s="24" t="str">
        <x:v>MIS Executive</x:v>
      </x:c>
      <x:c r="C6" s="24" t="str">
        <x:v>MIS In-Charge</x:v>
      </x:c>
      <x:c r="D6" s="24" t="str">
        <x:v>MIS Manager</x:v>
      </x:c>
      <x:c r="E6" s="24" t="str">
        <x:v>Operations Manager</x:v>
      </x:c>
    </x:row>
    <x:row r="7">
      <x:c r="A7" s="24" t="str">
        <x:v>Billing</x:v>
      </x:c>
      <x:c r="B7" s="24" t="str">
        <x:v>Billing Executive</x:v>
      </x:c>
      <x:c r="C7" s="24" t="str">
        <x:v>Billing In-Charge</x:v>
      </x:c>
      <x:c r="D7" s="24" t="str">
        <x:v>Billing Manager</x:v>
      </x:c>
      <x:c r="E7" s="24" t="str">
        <x:v>Finance Manager</x:v>
      </x:c>
    </x:row>
    <x:row r="8">
      <x:c r="A8" s="24" t="str">
        <x:v>Compliance</x:v>
      </x:c>
      <x:c r="B8" s="24" t="str">
        <x:v>Compliance Executive</x:v>
      </x:c>
      <x:c r="C8" s="24" t="str">
        <x:v>Compliance Officer</x:v>
      </x:c>
      <x:c r="D8" s="24" t="str">
        <x:v>Compliance Manager</x:v>
      </x:c>
      <x:c r="E8" s="24" t="str">
        <x:v>Regional Manager</x:v>
      </x:c>
    </x:row>
    <x:row r="9">
      <x:c r="A9" s="24" t="str">
        <x:v>Client Service</x:v>
      </x:c>
      <x:c r="B9" s="24" t="str">
        <x:v>Client Executive</x:v>
      </x:c>
      <x:c r="C9" s="24" t="str">
        <x:v>Client In-Charge</x:v>
      </x:c>
      <x:c r="D9" s="24" t="str">
        <x:v>Client Service Manager</x:v>
      </x:c>
      <x:c r="E9" s="24" t="str">
        <x:v>Operations Manager</x:v>
      </x:c>
    </x:row>
    <x:row r="10">
      <x:c r="A10" s="24" t="str">
        <x:v>Taxi Operations</x:v>
      </x:c>
      <x:c r="B10" s="24" t="str">
        <x:v>Taxi Coordinator</x:v>
      </x:c>
      <x:c r="C10" s="24" t="str">
        <x:v>Taxi In-Charge</x:v>
      </x:c>
      <x:c r="D10" s="24" t="str">
        <x:v>Taxi Operations Manager</x:v>
      </x:c>
      <x:c r="E10" s="24" t="str">
        <x:v>Operations Manager</x:v>
      </x:c>
    </x:row>
    <x:row r="11">
      <x:c r="A11" s="24" t="str">
        <x:v>Accounts</x:v>
      </x:c>
      <x:c r="B11" s="24" t="str">
        <x:v>Accounts Executive</x:v>
      </x:c>
      <x:c r="C11" s="24" t="str">
        <x:v>Senior Accountant</x:v>
      </x:c>
      <x:c r="D11" s="24" t="str">
        <x:v>Accounts Manager</x:v>
      </x:c>
      <x:c r="E11" s="24" t="str">
        <x:v>Finance Head</x:v>
      </x:c>
    </x:row>
    <x:row r="12">
      <x:c r="A12" s="24" t="str">
        <x:v>HR</x:v>
      </x:c>
      <x:c r="B12" s="24" t="str">
        <x:v>HR Executive</x:v>
      </x:c>
      <x:c r="C12" s="24" t="str">
        <x:v>HR Lead</x:v>
      </x:c>
      <x:c r="D12" s="24" t="str">
        <x:v>HR Manager</x:v>
      </x:c>
      <x:c r="E12" s="24" t="str">
        <x:v>HR Head</x:v>
      </x:c>
    </x:row>
    <x:row r="13">
      <x:c r="A13" s="24" t="str">
        <x:v>Sales</x:v>
      </x:c>
      <x:c r="B13" s="24" t="str">
        <x:v>Sales Executive</x:v>
      </x:c>
      <x:c r="C13" s="24" t="str">
        <x:v>Team Leader</x:v>
      </x:c>
      <x:c r="D13" s="24" t="str">
        <x:v>Sales Manager</x:v>
      </x:c>
      <x:c r="E13" s="24" t="str">
        <x:v>Business Head</x:v>
      </x:c>
    </x:row>
    <x:row r="14">
      <x:c r="A14" s="24" t="str">
        <x:v>Admin</x:v>
      </x:c>
      <x:c r="B14" s="24" t="str">
        <x:v>Admin Executive</x:v>
      </x:c>
      <x:c r="C14" s="24" t="str">
        <x:v>Admin In-Charge</x:v>
      </x:c>
      <x:c r="D14" s="24" t="str">
        <x:v>Admin Manager</x:v>
      </x:c>
      <x:c r="E14" s="24" t="str">
        <x:v>Administration Head</x:v>
      </x:c>
    </x:row>
    <x:row r="15">
      <x:c r="A15" s="24" t="str">
        <x:v>Purchase</x:v>
      </x:c>
      <x:c r="B15" s="24" t="str">
        <x:v>Purchase Executive</x:v>
      </x:c>
      <x:c r="C15" s="24" t="str">
        <x:v>Purchase In-Charge</x:v>
      </x:c>
      <x:c r="D15" s="24" t="str">
        <x:v>Purchase Manager</x:v>
      </x:c>
      <x:c r="E15" s="24" t="str">
        <x:v>Finance/Admin Head</x:v>
      </x:c>
    </x:row>
    <x:row r="16">
      <x:c r="A16" s="24" t="str">
        <x:v>IT</x:v>
      </x:c>
      <x:c r="B16" s="24" t="str">
        <x:v>IT Executive</x:v>
      </x:c>
      <x:c r="C16" s="24" t="str">
        <x:v>IT Administrator</x:v>
      </x:c>
      <x:c r="D16" s="24" t="str">
        <x:v>IT Manager</x:v>
      </x:c>
      <x:c r="E16" s="24" t="str">
        <x:v>India Head</x:v>
      </x:c>
    </x:row>
    <x:row r="17">
      <x:c r="A17" s="24" t="str">
        <x:v>Fleet</x:v>
      </x:c>
      <x:c r="B17" s="24" t="str">
        <x:v>Fleet Executive</x:v>
      </x:c>
      <x:c r="C17" s="24" t="str">
        <x:v>Fleet In-Charge</x:v>
      </x:c>
      <x:c r="D17" s="24" t="str">
        <x:v>Fleet Manager</x:v>
      </x:c>
      <x:c r="E17" s="24" t="str">
        <x:v>Operations Manager</x:v>
      </x:c>
    </x:row>
    <x:row r="18">
      <x:c r="A18" s="24" t="str">
        <x:v>Maintenance</x:v>
      </x:c>
      <x:c r="B18" s="24" t="str">
        <x:v>Maintenance Executive</x:v>
      </x:c>
      <x:c r="C18" s="24" t="str">
        <x:v>Workshop In-Charge</x:v>
      </x:c>
      <x:c r="D18" s="24" t="str">
        <x:v>Maintenance Manager</x:v>
      </x:c>
      <x:c r="E18" s="24" t="str">
        <x:v>Fleet Manager</x:v>
      </x:c>
    </x:row>
    <x:row r="19">
      <x:c r="A19" s="24" t="str">
        <x:v>Customer Support</x:v>
      </x:c>
      <x:c r="B19" s="24" t="str">
        <x:v>Support Executive</x:v>
      </x:c>
      <x:c r="C19" s="24" t="str">
        <x:v>Team Leader</x:v>
      </x:c>
      <x:c r="D19" s="24" t="str">
        <x:v>Customer Support Manager</x:v>
      </x:c>
      <x:c r="E19" s="24" t="str">
        <x:v>Operations Manager</x:v>
      </x:c>
    </x:row>
    <x:row r="20">
      <x:c r="A20" s="24" t="str">
        <x:v>Quality</x:v>
      </x:c>
      <x:c r="B20" s="24" t="str">
        <x:v>QA Executive</x:v>
      </x:c>
      <x:c r="C20" s="24" t="str">
        <x:v>QA Lead</x:v>
      </x:c>
      <x:c r="D20" s="24" t="str">
        <x:v>QA Manager</x:v>
      </x:c>
      <x:c r="E20" s="24" t="str">
        <x:v>Regional Manager</x:v>
      </x:c>
    </x:row>
    <x:row r="21">
      <x:c r="A21" s="24" t="str">
        <x:v>Training</x:v>
      </x:c>
      <x:c r="B21" s="24" t="str">
        <x:v>Trainer</x:v>
      </x:c>
      <x:c r="C21" s="24" t="str">
        <x:v>Training Lead</x:v>
      </x:c>
      <x:c r="D21" s="24" t="str">
        <x:v>Training Manager</x:v>
      </x:c>
      <x:c r="E21" s="24" t="str">
        <x:v>HR Manager</x:v>
      </x:c>
    </x:row>
    <x:row r="22">
      <x:c r="A22" s="24" t="str">
        <x:v>Legal</x:v>
      </x:c>
      <x:c r="B22" s="24" t="str">
        <x:v>Legal Executive</x:v>
      </x:c>
      <x:c r="C22" s="24" t="str">
        <x:v>Legal Officer</x:v>
      </x:c>
      <x:c r="D22" s="24" t="str">
        <x:v>Legal Manager</x:v>
      </x:c>
      <x:c r="E22" s="24" t="str">
        <x:v>India Head</x:v>
      </x:c>
    </x:row>
    <x:row r="23">
      <x:c r="A23" s="24" t="str">
        <x:v>Security</x:v>
      </x:c>
      <x:c r="B23" s="24" t="str">
        <x:v>Security Supervisor</x:v>
      </x:c>
      <x:c r="C23" s="24" t="str">
        <x:v>Security Officer</x:v>
      </x:c>
      <x:c r="D23" s="24" t="str">
        <x:v>Security Manager</x:v>
      </x:c>
      <x:c r="E23" s="24" t="str">
        <x:v>Admin Head</x:v>
      </x:c>
    </x:row>
    <x:row r="24">
      <x:c r="A24" s="24"/>
      <x:c r="B24" s="24"/>
      <x:c r="C24" s="24"/>
      <x:c r="D24" s="24"/>
      <x:c r="E24" s="24"/>
    </x:row>
    <x:row r="25">
      <x:c r="A25" s="24"/>
      <x:c r="B25" s="24"/>
      <x:c r="C25" s="24"/>
      <x:c r="D25" s="24"/>
      <x:c r="E25" s="24"/>
    </x:row>
    <x:row r="26">
      <x:c r="A26" s="24"/>
      <x:c r="B26" s="24"/>
      <x:c r="C26" s="24"/>
      <x:c r="D26" s="24"/>
      <x:c r="E26" s="24"/>
    </x:row>
    <x:row r="27">
      <x:c r="A27" s="24"/>
      <x:c r="B27" s="24"/>
      <x:c r="C27" s="24"/>
      <x:c r="D27" s="24"/>
      <x:c r="E27" s="24"/>
    </x:row>
    <x:row r="28">
      <x:c r="A28" s="24"/>
      <x:c r="B28" s="24"/>
      <x:c r="C28" s="24"/>
      <x:c r="D28" s="24"/>
      <x:c r="E28" s="24"/>
    </x:row>
    <x:row r="29">
      <x:c r="A29" s="24"/>
      <x:c r="B29" s="24"/>
      <x:c r="C29" s="24"/>
      <x:c r="D29" s="24"/>
      <x:c r="E29" s="24"/>
    </x:row>
    <x:row r="30">
      <x:c r="A30" s="24"/>
      <x:c r="B30" s="24"/>
      <x:c r="C30" s="24"/>
      <x:c r="D30" s="24"/>
      <x:c r="E30" s="24"/>
    </x:row>
    <x:row r="31">
      <x:c r="A31" s="24"/>
      <x:c r="B31" s="24"/>
      <x:c r="C31" s="24"/>
      <x:c r="D31" s="24"/>
      <x:c r="E31" s="24"/>
    </x:row>
    <x:row r="32">
      <x:c r="A32" s="24"/>
      <x:c r="B32" s="24"/>
      <x:c r="C32" s="24"/>
      <x:c r="D32" s="24"/>
      <x:c r="E32" s="24"/>
    </x:row>
    <x:row r="33">
      <x:c r="A33" s="24"/>
      <x:c r="B33" s="24"/>
      <x:c r="C33" s="24"/>
      <x:c r="D33" s="24"/>
      <x:c r="E33" s="24"/>
    </x:row>
    <x:row r="34">
      <x:c r="A34" s="24"/>
      <x:c r="B34" s="24"/>
      <x:c r="C34" s="24"/>
      <x:c r="D34" s="24"/>
      <x:c r="E34" s="24"/>
    </x:row>
    <x:row r="35">
      <x:c r="A35" s="24"/>
      <x:c r="B35" s="24"/>
      <x:c r="C35" s="24"/>
      <x:c r="D35" s="24"/>
      <x:c r="E35" s="24"/>
    </x:row>
    <x:row r="36">
      <x:c r="A36" s="24"/>
      <x:c r="B36" s="24"/>
      <x:c r="C36" s="24"/>
      <x:c r="D36" s="24"/>
      <x:c r="E36" s="24"/>
    </x:row>
    <x:row r="37">
      <x:c r="A37" s="24"/>
      <x:c r="B37" s="24"/>
      <x:c r="C37" s="24"/>
      <x:c r="D37" s="24"/>
      <x:c r="E37" s="24"/>
    </x:row>
    <x:row r="38">
      <x:c r="A38" s="24"/>
      <x:c r="B38" s="24"/>
      <x:c r="C38" s="24"/>
      <x:c r="D38" s="24"/>
      <x:c r="E38" s="24"/>
    </x:row>
    <x:row r="39">
      <x:c r="A39" s="24"/>
      <x:c r="B39" s="24"/>
      <x:c r="C39" s="24"/>
      <x:c r="D39" s="24"/>
      <x:c r="E39" s="24"/>
    </x:row>
    <x:row r="40">
      <x:c r="A40" s="24"/>
      <x:c r="B40" s="24"/>
      <x:c r="C40" s="24"/>
      <x:c r="D40" s="24"/>
      <x:c r="E40" s="24"/>
    </x:row>
    <x:row r="41">
      <x:c r="A41" s="24"/>
      <x:c r="B41" s="24"/>
      <x:c r="C41" s="24"/>
      <x:c r="D41" s="24"/>
      <x:c r="E41" s="24"/>
    </x:row>
    <x:row r="42">
      <x:c r="A42" s="24"/>
      <x:c r="B42" s="24"/>
      <x:c r="C42" s="24"/>
      <x:c r="D42" s="24"/>
      <x:c r="E42" s="24"/>
    </x:row>
    <x:row r="43">
      <x:c r="A43" s="24"/>
      <x:c r="B43" s="24"/>
      <x:c r="C43" s="24"/>
      <x:c r="D43" s="24"/>
      <x:c r="E43" s="24"/>
    </x:row>
    <x:row r="44">
      <x:c r="A44" s="24"/>
      <x:c r="B44" s="24"/>
      <x:c r="C44" s="24"/>
      <x:c r="D44" s="24"/>
      <x:c r="E44" s="24"/>
    </x:row>
    <x:row r="45">
      <x:c r="A45" s="24"/>
      <x:c r="B45" s="24"/>
      <x:c r="C45" s="24"/>
      <x:c r="D45" s="24"/>
      <x:c r="E45" s="24"/>
    </x:row>
    <x:row r="46">
      <x:c r="A46" s="24"/>
      <x:c r="B46" s="24"/>
      <x:c r="C46" s="24"/>
      <x:c r="D46" s="24"/>
      <x:c r="E46" s="24"/>
    </x:row>
    <x:row r="47">
      <x:c r="A47" s="24"/>
      <x:c r="B47" s="24"/>
      <x:c r="C47" s="24"/>
      <x:c r="D47" s="24"/>
      <x:c r="E47" s="24"/>
    </x:row>
    <x:row r="48">
      <x:c r="A48" s="24"/>
      <x:c r="B48" s="24"/>
      <x:c r="C48" s="24"/>
      <x:c r="D48" s="24"/>
      <x:c r="E48" s="24"/>
    </x:row>
    <x:row r="49">
      <x:c r="A49" s="24"/>
      <x:c r="B49" s="24"/>
      <x:c r="C49" s="24"/>
      <x:c r="D49" s="24"/>
      <x:c r="E49" s="24"/>
    </x:row>
    <x:row r="50">
      <x:c r="A50" s="24"/>
      <x:c r="B50" s="24"/>
      <x:c r="C50" s="24"/>
      <x:c r="D50" s="24"/>
      <x:c r="E50" s="24"/>
    </x:row>
    <x:row r="51">
      <x:c r="A51" s="24"/>
      <x:c r="B51" s="24"/>
      <x:c r="C51" s="24"/>
      <x:c r="D51" s="24"/>
      <x:c r="E51" s="24"/>
    </x:row>
    <x:row r="52">
      <x:c r="A52" s="24"/>
      <x:c r="B52" s="24"/>
      <x:c r="C52" s="24"/>
      <x:c r="D52" s="24"/>
      <x:c r="E52" s="24"/>
    </x:row>
    <x:row r="53">
      <x:c r="A53" s="24"/>
      <x:c r="B53" s="24"/>
      <x:c r="C53" s="24"/>
      <x:c r="D53" s="24"/>
      <x:c r="E53" s="24"/>
    </x:row>
    <x:row r="54">
      <x:c r="A54" s="24"/>
      <x:c r="B54" s="24"/>
      <x:c r="C54" s="24"/>
      <x:c r="D54" s="24"/>
      <x:c r="E54" s="24"/>
    </x:row>
    <x:row r="55">
      <x:c r="A55" s="24"/>
      <x:c r="B55" s="24"/>
      <x:c r="C55" s="24"/>
      <x:c r="D55" s="24"/>
      <x:c r="E55" s="24"/>
    </x:row>
    <x:row r="56">
      <x:c r="A56" s="24"/>
      <x:c r="B56" s="24"/>
      <x:c r="C56" s="24"/>
      <x:c r="D56" s="24"/>
      <x:c r="E56" s="24"/>
    </x:row>
    <x:row r="57">
      <x:c r="A57" s="24"/>
      <x:c r="B57" s="24"/>
      <x:c r="C57" s="24"/>
      <x:c r="D57" s="24"/>
      <x:c r="E57" s="24"/>
    </x:row>
    <x:row r="58">
      <x:c r="A58" s="24"/>
      <x:c r="B58" s="24"/>
      <x:c r="C58" s="24"/>
      <x:c r="D58" s="24"/>
      <x:c r="E58" s="24"/>
    </x:row>
    <x:row r="59">
      <x:c r="A59" s="24"/>
      <x:c r="B59" s="24"/>
      <x:c r="C59" s="24"/>
      <x:c r="D59" s="24"/>
      <x:c r="E59" s="24"/>
    </x:row>
    <x:row r="60">
      <x:c r="A60" s="24"/>
      <x:c r="B60" s="24"/>
      <x:c r="C60" s="24"/>
      <x:c r="D60" s="24"/>
      <x:c r="E60" s="24"/>
    </x:row>
    <x:row r="61">
      <x:c r="A61" s="24"/>
      <x:c r="B61" s="24"/>
      <x:c r="C61" s="24"/>
      <x:c r="D61" s="24"/>
      <x:c r="E61" s="24"/>
    </x:row>
    <x:row r="62">
      <x:c r="A62" s="24"/>
      <x:c r="B62" s="24"/>
      <x:c r="C62" s="24"/>
      <x:c r="D62" s="24"/>
      <x:c r="E62" s="24"/>
    </x:row>
    <x:row r="63">
      <x:c r="A63" s="24"/>
      <x:c r="B63" s="24"/>
      <x:c r="C63" s="24"/>
      <x:c r="D63" s="24"/>
      <x:c r="E63" s="24"/>
    </x:row>
    <x:row r="64">
      <x:c r="A64" s="24"/>
      <x:c r="B64" s="24"/>
      <x:c r="C64" s="24"/>
      <x:c r="D64" s="24"/>
      <x:c r="E64" s="24"/>
    </x:row>
    <x:row r="65">
      <x:c r="A65" s="24"/>
      <x:c r="B65" s="24"/>
      <x:c r="C65" s="24"/>
      <x:c r="D65" s="24"/>
      <x:c r="E65" s="24"/>
    </x:row>
    <x:row r="66">
      <x:c r="A66" s="24"/>
      <x:c r="B66" s="24"/>
      <x:c r="C66" s="24"/>
      <x:c r="D66" s="24"/>
      <x:c r="E66" s="24"/>
    </x:row>
    <x:row r="67">
      <x:c r="A67" s="24"/>
      <x:c r="B67" s="24"/>
      <x:c r="C67" s="24"/>
      <x:c r="D67" s="24"/>
      <x:c r="E67" s="24"/>
    </x:row>
    <x:row r="68">
      <x:c r="A68" s="24"/>
      <x:c r="B68" s="24"/>
      <x:c r="C68" s="24"/>
      <x:c r="D68" s="24"/>
      <x:c r="E68" s="24"/>
    </x:row>
    <x:row r="69">
      <x:c r="A69" s="24"/>
      <x:c r="B69" s="24"/>
      <x:c r="C69" s="24"/>
      <x:c r="D69" s="24"/>
      <x:c r="E69" s="24"/>
    </x:row>
    <x:row r="70">
      <x:c r="A70" s="24"/>
      <x:c r="B70" s="24"/>
      <x:c r="C70" s="24"/>
      <x:c r="D70" s="24"/>
      <x:c r="E70" s="24"/>
    </x:row>
    <x:row r="71">
      <x:c r="A71" s="24"/>
      <x:c r="B71" s="24"/>
      <x:c r="C71" s="24"/>
      <x:c r="D71" s="24"/>
      <x:c r="E71" s="24"/>
    </x:row>
    <x:row r="72">
      <x:c r="A72" s="24"/>
      <x:c r="B72" s="24"/>
      <x:c r="C72" s="24"/>
      <x:c r="D72" s="24"/>
      <x:c r="E72" s="24"/>
    </x:row>
    <x:row r="73">
      <x:c r="A73" s="24"/>
      <x:c r="B73" s="24"/>
      <x:c r="C73" s="24"/>
      <x:c r="D73" s="24"/>
      <x:c r="E73" s="24"/>
    </x:row>
    <x:row r="74">
      <x:c r="A74" s="24"/>
      <x:c r="B74" s="24"/>
      <x:c r="C74" s="24"/>
      <x:c r="D74" s="24"/>
      <x:c r="E74" s="24"/>
    </x:row>
    <x:row r="75">
      <x:c r="A75" s="24"/>
      <x:c r="B75" s="24"/>
      <x:c r="C75" s="24"/>
      <x:c r="D75" s="24"/>
      <x:c r="E75" s="24"/>
    </x:row>
    <x:row r="76">
      <x:c r="A76" s="24"/>
      <x:c r="B76" s="24"/>
      <x:c r="C76" s="24"/>
      <x:c r="D76" s="24"/>
      <x:c r="E76" s="24"/>
    </x:row>
    <x:row r="77">
      <x:c r="A77" s="24"/>
      <x:c r="B77" s="24"/>
      <x:c r="C77" s="24"/>
      <x:c r="D77" s="24"/>
      <x:c r="E77" s="24"/>
    </x:row>
    <x:row r="78">
      <x:c r="A78" s="24"/>
      <x:c r="B78" s="24"/>
      <x:c r="C78" s="24"/>
      <x:c r="D78" s="24"/>
      <x:c r="E78" s="24"/>
    </x:row>
    <x:row r="79">
      <x:c r="A79" s="24"/>
      <x:c r="B79" s="24"/>
      <x:c r="C79" s="24"/>
      <x:c r="D79" s="24"/>
      <x:c r="E79" s="24"/>
    </x:row>
    <x:row r="80">
      <x:c r="A80" s="24"/>
      <x:c r="B80" s="24"/>
      <x:c r="C80" s="24"/>
      <x:c r="D80" s="24"/>
      <x:c r="E80" s="24"/>
    </x:row>
    <x:row r="81">
      <x:c r="A81" s="24"/>
      <x:c r="B81" s="24"/>
      <x:c r="C81" s="24"/>
      <x:c r="D81" s="24"/>
      <x:c r="E81" s="24"/>
    </x:row>
    <x:row r="82">
      <x:c r="A82" s="24"/>
      <x:c r="B82" s="24"/>
      <x:c r="C82" s="24"/>
      <x:c r="D82" s="24"/>
      <x:c r="E82" s="24"/>
    </x:row>
    <x:row r="83">
      <x:c r="A83" s="24"/>
      <x:c r="B83" s="24"/>
      <x:c r="C83" s="24"/>
      <x:c r="D83" s="24"/>
      <x:c r="E83" s="24"/>
    </x:row>
    <x:row r="84">
      <x:c r="A84" s="24"/>
      <x:c r="B84" s="24"/>
      <x:c r="C84" s="24"/>
      <x:c r="D84" s="24"/>
      <x:c r="E84" s="24"/>
    </x:row>
    <x:row r="85">
      <x:c r="A85" s="24"/>
      <x:c r="B85" s="24"/>
      <x:c r="C85" s="24"/>
      <x:c r="D85" s="24"/>
      <x:c r="E85" s="24"/>
    </x:row>
    <x:row r="86">
      <x:c r="A86" s="24"/>
      <x:c r="B86" s="24"/>
      <x:c r="C86" s="24"/>
      <x:c r="D86" s="24"/>
      <x:c r="E86" s="24"/>
    </x:row>
    <x:row r="87">
      <x:c r="A87" s="24"/>
      <x:c r="B87" s="24"/>
      <x:c r="C87" s="24"/>
      <x:c r="D87" s="24"/>
      <x:c r="E87" s="24"/>
    </x:row>
    <x:row r="88">
      <x:c r="A88" s="24"/>
      <x:c r="B88" s="24"/>
      <x:c r="C88" s="24"/>
      <x:c r="D88" s="24"/>
      <x:c r="E88" s="24"/>
    </x:row>
    <x:row r="89">
      <x:c r="A89" s="24"/>
      <x:c r="B89" s="24"/>
      <x:c r="C89" s="24"/>
      <x:c r="D89" s="24"/>
      <x:c r="E89" s="24"/>
    </x:row>
    <x:row r="90">
      <x:c r="A90" s="24"/>
      <x:c r="B90" s="24"/>
      <x:c r="C90" s="24"/>
      <x:c r="D90" s="24"/>
      <x:c r="E90" s="24"/>
    </x:row>
    <x:row r="91">
      <x:c r="A91" s="24"/>
      <x:c r="B91" s="24"/>
      <x:c r="C91" s="24"/>
      <x:c r="D91" s="24"/>
      <x:c r="E91" s="24"/>
    </x:row>
    <x:row r="92">
      <x:c r="A92" s="24"/>
      <x:c r="B92" s="24"/>
      <x:c r="C92" s="24"/>
      <x:c r="D92" s="24"/>
      <x:c r="E92" s="24"/>
    </x:row>
    <x:row r="93">
      <x:c r="A93" s="24"/>
      <x:c r="B93" s="24"/>
      <x:c r="C93" s="24"/>
      <x:c r="D93" s="24"/>
      <x:c r="E93" s="24"/>
    </x:row>
    <x:row r="94">
      <x:c r="A94" s="24"/>
      <x:c r="B94" s="24"/>
      <x:c r="C94" s="24"/>
      <x:c r="D94" s="24"/>
      <x:c r="E94" s="24"/>
    </x:row>
    <x:row r="95">
      <x:c r="A95" s="24"/>
      <x:c r="B95" s="24"/>
      <x:c r="C95" s="24"/>
      <x:c r="D95" s="24"/>
      <x:c r="E95" s="24"/>
    </x:row>
    <x:row r="96">
      <x:c r="A96" s="24"/>
      <x:c r="B96" s="24"/>
      <x:c r="C96" s="24"/>
      <x:c r="D96" s="24"/>
      <x:c r="E96" s="24"/>
    </x:row>
    <x:row r="97">
      <x:c r="A97" s="24"/>
      <x:c r="B97" s="24"/>
      <x:c r="C97" s="24"/>
      <x:c r="D97" s="24"/>
      <x:c r="E97" s="24"/>
    </x:row>
    <x:row r="98">
      <x:c r="A98" s="24"/>
      <x:c r="B98" s="24"/>
      <x:c r="C98" s="24"/>
      <x:c r="D98" s="24"/>
      <x:c r="E98" s="24"/>
    </x:row>
    <x:row r="99">
      <x:c r="A99" s="24"/>
      <x:c r="B99" s="24"/>
      <x:c r="C99" s="24"/>
      <x:c r="D99" s="24"/>
      <x:c r="E99" s="24"/>
    </x:row>
    <x:row r="100">
      <x:c r="A100" s="24"/>
      <x:c r="B100" s="24"/>
      <x:c r="C100" s="24"/>
      <x:c r="D100" s="24"/>
      <x:c r="E100" s="24"/>
    </x:row>
    <x:row r="101">
      <x:c r="A101" s="24"/>
      <x:c r="B101" s="24"/>
      <x:c r="C101" s="24"/>
      <x:c r="D101" s="24"/>
      <x:c r="E101" s="24"/>
    </x:row>
    <x:row r="102">
      <x:c r="A102" s="24"/>
      <x:c r="B102" s="24"/>
      <x:c r="C102" s="24"/>
      <x:c r="D102" s="24"/>
      <x:c r="E102" s="24"/>
    </x:row>
    <x:row r="103">
      <x:c r="A103" s="24"/>
      <x:c r="B103" s="24"/>
      <x:c r="C103" s="24"/>
      <x:c r="D103" s="24"/>
      <x:c r="E103" s="24"/>
    </x:row>
    <x:row r="104">
      <x:c r="A104" s="24"/>
      <x:c r="B104" s="24"/>
      <x:c r="C104" s="24"/>
      <x:c r="D104" s="24"/>
      <x:c r="E104" s="24"/>
    </x:row>
  </x:sheetData>
  <x:mergeCells>
    <x:mergeCell ref="A1:E1"/>
    <x:mergeCell ref="A2:E2"/>
  </x:mergeCells>
  <x:pageMargins left="0.7" right="0.7" top="0.75" bottom="0.75" header="0.3" footer="0.3"/>
</x:worksheet>
</file>

<file path=xl/worksheets/sheet64.xml><?xml version="1.0" encoding="utf-8"?>
<x:worksheet xmlns:x="http://schemas.openxmlformats.org/spreadsheetml/2006/main">
  <x:sheetViews>
    <x:sheetView showGridLines="0" workbookViewId="0"/>
  </x:sheetViews>
  <x:sheetFormatPr defaultRowHeight="15"/>
  <x:cols>
    <x:col min="1" max="1" width="20" hidden="0" customWidth="1"/>
    <x:col min="2" max="2" width="24" hidden="0" customWidth="1"/>
    <x:col min="3" max="3" width="26" hidden="0" customWidth="1"/>
    <x:col min="4" max="4" width="26" hidden="0" customWidth="1"/>
    <x:col min="5" max="5" width="26" hidden="0" customWidth="1"/>
    <x:col min="6" max="6" width="26" hidden="0" customWidth="1"/>
    <x:col min="7" max="7" width="24" hidden="0" customWidth="1"/>
    <x:col min="8" max="8" width="20" hidden="0" customWidth="1"/>
    <x:col min="9" max="9" width="48" hidden="0" customWidth="1"/>
  </x:cols>
  <x:sheetData>
    <x:row r="1">
      <x:c r="A1" s="122" t="str">
        <x:v>Daily and Department Reporting Flow</x:v>
      </x:c>
    </x:row>
    <x:row r="2">
      <x:c r="A2" s="125" t="str">
        <x:v>Reporting flow drives daily work review, shift handover, escalation and management dashboard accountability.</x:v>
      </x:c>
    </x:row>
    <x:row r="4">
      <x:c r="A4" s="129" t="str">
        <x:v>Flow Type</x:v>
      </x:c>
      <x:c r="B4" s="129" t="str">
        <x:v>Step 1</x:v>
      </x:c>
      <x:c r="C4" s="129" t="str">
        <x:v>Step 2</x:v>
      </x:c>
      <x:c r="D4" s="129" t="str">
        <x:v>Step 3</x:v>
      </x:c>
      <x:c r="E4" s="129" t="str">
        <x:v>Step 4</x:v>
      </x:c>
      <x:c r="F4" s="129" t="str">
        <x:v>Step 5</x:v>
      </x:c>
      <x:c r="G4" s="129" t="str">
        <x:v>Step 6</x:v>
      </x:c>
      <x:c r="H4" s="129" t="str">
        <x:v>Step 7</x:v>
      </x:c>
      <x:c r="I4" s="129" t="str">
        <x:v>Applies To</x:v>
      </x:c>
    </x:row>
    <x:row r="5">
      <x:c r="A5" s="24" t="str">
        <x:v>Daily Operations</x:v>
      </x:c>
      <x:c r="B5" s="24" t="str">
        <x:v>Drivers</x:v>
      </x:c>
      <x:c r="C5" s="24" t="str">
        <x:v>Pickup/Drop Supervisor</x:v>
      </x:c>
      <x:c r="D5" s="24" t="str">
        <x:v>Shift Supervisor</x:v>
      </x:c>
      <x:c r="E5" s="24" t="str">
        <x:v>Location In-Charge</x:v>
      </x:c>
      <x:c r="F5" s="24" t="str">
        <x:v>Operations Manager</x:v>
      </x:c>
      <x:c r="G5" s="24" t="str">
        <x:v>Regional Manager</x:v>
      </x:c>
      <x:c r="H5" s="24" t="str">
        <x:v>India Head</x:v>
      </x:c>
      <x:c r="I5" s="24" t="str">
        <x:v>Pickup/drop, driver attendance, vehicle status, trip completion, delay and incidents</x:v>
      </x:c>
    </x:row>
    <x:row r="6">
      <x:c r="A6" s="24" t="str">
        <x:v>Department Example</x:v>
      </x:c>
      <x:c r="B6" s="24" t="str">
        <x:v>MIS Executive</x:v>
      </x:c>
      <x:c r="C6" s="24" t="str">
        <x:v>MIS In-Charge</x:v>
      </x:c>
      <x:c r="D6" s="24" t="str">
        <x:v>MIS Manager</x:v>
      </x:c>
      <x:c r="E6" s="24" t="str">
        <x:v>Regional Manager</x:v>
      </x:c>
      <x:c r="F6" s="24" t="str">
        <x:v>India Head</x:v>
      </x:c>
      <x:c r="G6" s="24" t="str">
        <x:v>-</x:v>
      </x:c>
      <x:c r="H6" s="24" t="str">
        <x:v>-</x:v>
      </x:c>
      <x:c r="I6" s="24" t="str">
        <x:v>MIS, dashboard, reports and data audit</x:v>
      </x:c>
    </x:row>
    <x:row r="7">
      <x:c r="A7" s="24" t="str">
        <x:v>Department Flow</x:v>
      </x:c>
      <x:c r="B7" s="24" t="str">
        <x:v>Executive</x:v>
      </x:c>
      <x:c r="C7" s="24" t="str">
        <x:v>In-Charge / Lead</x:v>
      </x:c>
      <x:c r="D7" s="24" t="str">
        <x:v>Manager</x:v>
      </x:c>
      <x:c r="E7" s="24" t="str">
        <x:v>Regional / Functional Head</x:v>
      </x:c>
      <x:c r="F7" s="24" t="str">
        <x:v>India Head</x:v>
      </x:c>
      <x:c r="G7" s="24" t="str">
        <x:v>-</x:v>
      </x:c>
      <x:c r="H7" s="24" t="str">
        <x:v>-</x:v>
      </x:c>
      <x:c r="I7" s="24" t="str">
        <x:v>Billing, HR, Sales, Admin, Purchase, Accounts, Compliance, Fleet, Customer Support, Quality and IT</x:v>
      </x:c>
    </x:row>
    <x:row r="8">
      <x:c r="A8" s="24" t="str">
        <x:v>Approval Escalation</x:v>
      </x:c>
      <x:c r="B8" s="24" t="str">
        <x:v>Requester</x:v>
      </x:c>
      <x:c r="C8" s="24" t="str">
        <x:v>Maker</x:v>
      </x:c>
      <x:c r="D8" s="24" t="str">
        <x:v>Checker</x:v>
      </x:c>
      <x:c r="E8" s="24" t="str">
        <x:v>Department / Location In-Charge</x:v>
      </x:c>
      <x:c r="F8" s="24" t="str">
        <x:v>Finance / Functional Head</x:v>
      </x:c>
      <x:c r="G8" s="24" t="str">
        <x:v>Owner / Super Admin</x:v>
      </x:c>
      <x:c r="H8" s="24" t="str">
        <x:v>Payment / Posting</x:v>
      </x:c>
      <x:c r="I8" s="24" t="str">
        <x:v>Advance, petty cash, payment, booking, billing and expense settlement</x:v>
      </x:c>
    </x:row>
    <x:row r="9">
      <x:c r="A9" s="24"/>
      <x:c r="B9" s="24"/>
      <x:c r="C9" s="24"/>
      <x:c r="D9" s="24"/>
      <x:c r="E9" s="24"/>
      <x:c r="F9" s="24"/>
      <x:c r="G9" s="24"/>
      <x:c r="H9" s="24"/>
      <x:c r="I9" s="24"/>
    </x:row>
    <x:row r="10">
      <x:c r="A10" s="24"/>
      <x:c r="B10" s="24"/>
      <x:c r="C10" s="24"/>
      <x:c r="D10" s="24"/>
      <x:c r="E10" s="24"/>
      <x:c r="F10" s="24"/>
      <x:c r="G10" s="24"/>
      <x:c r="H10" s="24"/>
      <x:c r="I10" s="24"/>
    </x:row>
    <x:row r="11">
      <x:c r="A11" s="24"/>
      <x:c r="B11" s="24"/>
      <x:c r="C11" s="24"/>
      <x:c r="D11" s="24"/>
      <x:c r="E11" s="24"/>
      <x:c r="F11" s="24"/>
      <x:c r="G11" s="24"/>
      <x:c r="H11" s="24"/>
      <x:c r="I11" s="24"/>
    </x:row>
    <x:row r="12">
      <x:c r="A12" s="24"/>
      <x:c r="B12" s="24"/>
      <x:c r="C12" s="24"/>
      <x:c r="D12" s="24"/>
      <x:c r="E12" s="24"/>
      <x:c r="F12" s="24"/>
      <x:c r="G12" s="24"/>
      <x:c r="H12" s="24"/>
      <x:c r="I12" s="24"/>
    </x:row>
    <x:row r="13">
      <x:c r="A13" s="24"/>
      <x:c r="B13" s="24"/>
      <x:c r="C13" s="24"/>
      <x:c r="D13" s="24"/>
      <x:c r="E13" s="24"/>
      <x:c r="F13" s="24"/>
      <x:c r="G13" s="24"/>
      <x:c r="H13" s="24"/>
      <x:c r="I13" s="24"/>
    </x:row>
    <x:row r="14">
      <x:c r="A14" s="24"/>
      <x:c r="B14" s="24"/>
      <x:c r="C14" s="24"/>
      <x:c r="D14" s="24"/>
      <x:c r="E14" s="24"/>
      <x:c r="F14" s="24"/>
      <x:c r="G14" s="24"/>
      <x:c r="H14" s="24"/>
      <x:c r="I14" s="24"/>
    </x:row>
    <x:row r="15">
      <x:c r="A15" s="24"/>
      <x:c r="B15" s="24"/>
      <x:c r="C15" s="24"/>
      <x:c r="D15" s="24"/>
      <x:c r="E15" s="24"/>
      <x:c r="F15" s="24"/>
      <x:c r="G15" s="24"/>
      <x:c r="H15" s="24"/>
      <x:c r="I15" s="24"/>
    </x:row>
    <x:row r="16">
      <x:c r="A16" s="24"/>
      <x:c r="B16" s="24"/>
      <x:c r="C16" s="24"/>
      <x:c r="D16" s="24"/>
      <x:c r="E16" s="24"/>
      <x:c r="F16" s="24"/>
      <x:c r="G16" s="24"/>
      <x:c r="H16" s="24"/>
      <x:c r="I16" s="24"/>
    </x:row>
    <x:row r="17">
      <x:c r="A17" s="24"/>
      <x:c r="B17" s="24"/>
      <x:c r="C17" s="24"/>
      <x:c r="D17" s="24"/>
      <x:c r="E17" s="24"/>
      <x:c r="F17" s="24"/>
      <x:c r="G17" s="24"/>
      <x:c r="H17" s="24"/>
      <x:c r="I17" s="24"/>
    </x:row>
    <x:row r="18">
      <x:c r="A18" s="24"/>
      <x:c r="B18" s="24"/>
      <x:c r="C18" s="24"/>
      <x:c r="D18" s="24"/>
      <x:c r="E18" s="24"/>
      <x:c r="F18" s="24"/>
      <x:c r="G18" s="24"/>
      <x:c r="H18" s="24"/>
      <x:c r="I18" s="24"/>
    </x:row>
    <x:row r="19">
      <x:c r="A19" s="24"/>
      <x:c r="B19" s="24"/>
      <x:c r="C19" s="24"/>
      <x:c r="D19" s="24"/>
      <x:c r="E19" s="24"/>
      <x:c r="F19" s="24"/>
      <x:c r="G19" s="24"/>
      <x:c r="H19" s="24"/>
      <x:c r="I19" s="24"/>
    </x:row>
    <x:row r="20">
      <x:c r="A20" s="24"/>
      <x:c r="B20" s="24"/>
      <x:c r="C20" s="24"/>
      <x:c r="D20" s="24"/>
      <x:c r="E20" s="24"/>
      <x:c r="F20" s="24"/>
      <x:c r="G20" s="24"/>
      <x:c r="H20" s="24"/>
      <x:c r="I20" s="24"/>
    </x:row>
    <x:row r="21">
      <x:c r="A21" s="24"/>
      <x:c r="B21" s="24"/>
      <x:c r="C21" s="24"/>
      <x:c r="D21" s="24"/>
      <x:c r="E21" s="24"/>
      <x:c r="F21" s="24"/>
      <x:c r="G21" s="24"/>
      <x:c r="H21" s="24"/>
      <x:c r="I21" s="24"/>
    </x:row>
    <x:row r="22">
      <x:c r="A22" s="24"/>
      <x:c r="B22" s="24"/>
      <x:c r="C22" s="24"/>
      <x:c r="D22" s="24"/>
      <x:c r="E22" s="24"/>
      <x:c r="F22" s="24"/>
      <x:c r="G22" s="24"/>
      <x:c r="H22" s="24"/>
      <x:c r="I22" s="24"/>
    </x:row>
    <x:row r="23">
      <x:c r="A23" s="24"/>
      <x:c r="B23" s="24"/>
      <x:c r="C23" s="24"/>
      <x:c r="D23" s="24"/>
      <x:c r="E23" s="24"/>
      <x:c r="F23" s="24"/>
      <x:c r="G23" s="24"/>
      <x:c r="H23" s="24"/>
      <x:c r="I23" s="24"/>
    </x:row>
    <x:row r="24">
      <x:c r="A24" s="24"/>
      <x:c r="B24" s="24"/>
      <x:c r="C24" s="24"/>
      <x:c r="D24" s="24"/>
      <x:c r="E24" s="24"/>
      <x:c r="F24" s="24"/>
      <x:c r="G24" s="24"/>
      <x:c r="H24" s="24"/>
      <x:c r="I24" s="24"/>
    </x:row>
    <x:row r="25">
      <x:c r="A25" s="24"/>
      <x:c r="B25" s="24"/>
      <x:c r="C25" s="24"/>
      <x:c r="D25" s="24"/>
      <x:c r="E25" s="24"/>
      <x:c r="F25" s="24"/>
      <x:c r="G25" s="24"/>
      <x:c r="H25" s="24"/>
      <x:c r="I25" s="24"/>
    </x:row>
    <x:row r="26">
      <x:c r="A26" s="24"/>
      <x:c r="B26" s="24"/>
      <x:c r="C26" s="24"/>
      <x:c r="D26" s="24"/>
      <x:c r="E26" s="24"/>
      <x:c r="F26" s="24"/>
      <x:c r="G26" s="24"/>
      <x:c r="H26" s="24"/>
      <x:c r="I26" s="24"/>
    </x:row>
    <x:row r="27">
      <x:c r="A27" s="24"/>
      <x:c r="B27" s="24"/>
      <x:c r="C27" s="24"/>
      <x:c r="D27" s="24"/>
      <x:c r="E27" s="24"/>
      <x:c r="F27" s="24"/>
      <x:c r="G27" s="24"/>
      <x:c r="H27" s="24"/>
      <x:c r="I27" s="24"/>
    </x:row>
    <x:row r="28">
      <x:c r="A28" s="24"/>
      <x:c r="B28" s="24"/>
      <x:c r="C28" s="24"/>
      <x:c r="D28" s="24"/>
      <x:c r="E28" s="24"/>
      <x:c r="F28" s="24"/>
      <x:c r="G28" s="24"/>
      <x:c r="H28" s="24"/>
      <x:c r="I28" s="24"/>
    </x:row>
    <x:row r="29">
      <x:c r="A29" s="24"/>
      <x:c r="B29" s="24"/>
      <x:c r="C29" s="24"/>
      <x:c r="D29" s="24"/>
      <x:c r="E29" s="24"/>
      <x:c r="F29" s="24"/>
      <x:c r="G29" s="24"/>
      <x:c r="H29" s="24"/>
      <x:c r="I29" s="24"/>
    </x:row>
    <x:row r="30">
      <x:c r="A30" s="24"/>
      <x:c r="B30" s="24"/>
      <x:c r="C30" s="24"/>
      <x:c r="D30" s="24"/>
      <x:c r="E30" s="24"/>
      <x:c r="F30" s="24"/>
      <x:c r="G30" s="24"/>
      <x:c r="H30" s="24"/>
      <x:c r="I30" s="24"/>
    </x:row>
    <x:row r="31">
      <x:c r="A31" s="24"/>
      <x:c r="B31" s="24"/>
      <x:c r="C31" s="24"/>
      <x:c r="D31" s="24"/>
      <x:c r="E31" s="24"/>
      <x:c r="F31" s="24"/>
      <x:c r="G31" s="24"/>
      <x:c r="H31" s="24"/>
      <x:c r="I31" s="24"/>
    </x:row>
    <x:row r="32">
      <x:c r="A32" s="24"/>
      <x:c r="B32" s="24"/>
      <x:c r="C32" s="24"/>
      <x:c r="D32" s="24"/>
      <x:c r="E32" s="24"/>
      <x:c r="F32" s="24"/>
      <x:c r="G32" s="24"/>
      <x:c r="H32" s="24"/>
      <x:c r="I32" s="24"/>
    </x:row>
    <x:row r="33">
      <x:c r="A33" s="24"/>
      <x:c r="B33" s="24"/>
      <x:c r="C33" s="24"/>
      <x:c r="D33" s="24"/>
      <x:c r="E33" s="24"/>
      <x:c r="F33" s="24"/>
      <x:c r="G33" s="24"/>
      <x:c r="H33" s="24"/>
      <x:c r="I33" s="24"/>
    </x:row>
    <x:row r="34">
      <x:c r="A34" s="24"/>
      <x:c r="B34" s="24"/>
      <x:c r="C34" s="24"/>
      <x:c r="D34" s="24"/>
      <x:c r="E34" s="24"/>
      <x:c r="F34" s="24"/>
      <x:c r="G34" s="24"/>
      <x:c r="H34" s="24"/>
      <x:c r="I34" s="24"/>
    </x:row>
    <x:row r="35">
      <x:c r="A35" s="24"/>
      <x:c r="B35" s="24"/>
      <x:c r="C35" s="24"/>
      <x:c r="D35" s="24"/>
      <x:c r="E35" s="24"/>
      <x:c r="F35" s="24"/>
      <x:c r="G35" s="24"/>
      <x:c r="H35" s="24"/>
      <x:c r="I35" s="24"/>
    </x:row>
    <x:row r="36">
      <x:c r="A36" s="24"/>
      <x:c r="B36" s="24"/>
      <x:c r="C36" s="24"/>
      <x:c r="D36" s="24"/>
      <x:c r="E36" s="24"/>
      <x:c r="F36" s="24"/>
      <x:c r="G36" s="24"/>
      <x:c r="H36" s="24"/>
      <x:c r="I36" s="24"/>
    </x:row>
    <x:row r="37">
      <x:c r="A37" s="24"/>
      <x:c r="B37" s="24"/>
      <x:c r="C37" s="24"/>
      <x:c r="D37" s="24"/>
      <x:c r="E37" s="24"/>
      <x:c r="F37" s="24"/>
      <x:c r="G37" s="24"/>
      <x:c r="H37" s="24"/>
      <x:c r="I37" s="24"/>
    </x:row>
    <x:row r="38">
      <x:c r="A38" s="24"/>
      <x:c r="B38" s="24"/>
      <x:c r="C38" s="24"/>
      <x:c r="D38" s="24"/>
      <x:c r="E38" s="24"/>
      <x:c r="F38" s="24"/>
      <x:c r="G38" s="24"/>
      <x:c r="H38" s="24"/>
      <x:c r="I38" s="24"/>
    </x:row>
    <x:row r="39">
      <x:c r="A39" s="24"/>
      <x:c r="B39" s="24"/>
      <x:c r="C39" s="24"/>
      <x:c r="D39" s="24"/>
      <x:c r="E39" s="24"/>
      <x:c r="F39" s="24"/>
      <x:c r="G39" s="24"/>
      <x:c r="H39" s="24"/>
      <x:c r="I39" s="24"/>
    </x:row>
    <x:row r="40">
      <x:c r="A40" s="24"/>
      <x:c r="B40" s="24"/>
      <x:c r="C40" s="24"/>
      <x:c r="D40" s="24"/>
      <x:c r="E40" s="24"/>
      <x:c r="F40" s="24"/>
      <x:c r="G40" s="24"/>
      <x:c r="H40" s="24"/>
      <x:c r="I40" s="24"/>
    </x:row>
    <x:row r="41">
      <x:c r="A41" s="24"/>
      <x:c r="B41" s="24"/>
      <x:c r="C41" s="24"/>
      <x:c r="D41" s="24"/>
      <x:c r="E41" s="24"/>
      <x:c r="F41" s="24"/>
      <x:c r="G41" s="24"/>
      <x:c r="H41" s="24"/>
      <x:c r="I41" s="24"/>
    </x:row>
    <x:row r="42">
      <x:c r="A42" s="24"/>
      <x:c r="B42" s="24"/>
      <x:c r="C42" s="24"/>
      <x:c r="D42" s="24"/>
      <x:c r="E42" s="24"/>
      <x:c r="F42" s="24"/>
      <x:c r="G42" s="24"/>
      <x:c r="H42" s="24"/>
      <x:c r="I42" s="24"/>
    </x:row>
    <x:row r="43">
      <x:c r="A43" s="24"/>
      <x:c r="B43" s="24"/>
      <x:c r="C43" s="24"/>
      <x:c r="D43" s="24"/>
      <x:c r="E43" s="24"/>
      <x:c r="F43" s="24"/>
      <x:c r="G43" s="24"/>
      <x:c r="H43" s="24"/>
      <x:c r="I43" s="24"/>
    </x:row>
    <x:row r="44">
      <x:c r="A44" s="24"/>
      <x:c r="B44" s="24"/>
      <x:c r="C44" s="24"/>
      <x:c r="D44" s="24"/>
      <x:c r="E44" s="24"/>
      <x:c r="F44" s="24"/>
      <x:c r="G44" s="24"/>
      <x:c r="H44" s="24"/>
      <x:c r="I44" s="24"/>
    </x:row>
    <x:row r="45">
      <x:c r="A45" s="24"/>
      <x:c r="B45" s="24"/>
      <x:c r="C45" s="24"/>
      <x:c r="D45" s="24"/>
      <x:c r="E45" s="24"/>
      <x:c r="F45" s="24"/>
      <x:c r="G45" s="24"/>
      <x:c r="H45" s="24"/>
      <x:c r="I45" s="24"/>
    </x:row>
    <x:row r="46">
      <x:c r="A46" s="24"/>
      <x:c r="B46" s="24"/>
      <x:c r="C46" s="24"/>
      <x:c r="D46" s="24"/>
      <x:c r="E46" s="24"/>
      <x:c r="F46" s="24"/>
      <x:c r="G46" s="24"/>
      <x:c r="H46" s="24"/>
      <x:c r="I46" s="24"/>
    </x:row>
    <x:row r="47">
      <x:c r="A47" s="24"/>
      <x:c r="B47" s="24"/>
      <x:c r="C47" s="24"/>
      <x:c r="D47" s="24"/>
      <x:c r="E47" s="24"/>
      <x:c r="F47" s="24"/>
      <x:c r="G47" s="24"/>
      <x:c r="H47" s="24"/>
      <x:c r="I47" s="24"/>
    </x:row>
    <x:row r="48">
      <x:c r="A48" s="24"/>
      <x:c r="B48" s="24"/>
      <x:c r="C48" s="24"/>
      <x:c r="D48" s="24"/>
      <x:c r="E48" s="24"/>
      <x:c r="F48" s="24"/>
      <x:c r="G48" s="24"/>
      <x:c r="H48" s="24"/>
      <x:c r="I48" s="24"/>
    </x:row>
    <x:row r="49">
      <x:c r="A49" s="24"/>
      <x:c r="B49" s="24"/>
      <x:c r="C49" s="24"/>
      <x:c r="D49" s="24"/>
      <x:c r="E49" s="24"/>
      <x:c r="F49" s="24"/>
      <x:c r="G49" s="24"/>
      <x:c r="H49" s="24"/>
      <x:c r="I49" s="24"/>
    </x:row>
    <x:row r="50">
      <x:c r="A50" s="24"/>
      <x:c r="B50" s="24"/>
      <x:c r="C50" s="24"/>
      <x:c r="D50" s="24"/>
      <x:c r="E50" s="24"/>
      <x:c r="F50" s="24"/>
      <x:c r="G50" s="24"/>
      <x:c r="H50" s="24"/>
      <x:c r="I50" s="24"/>
    </x:row>
    <x:row r="51">
      <x:c r="A51" s="24"/>
      <x:c r="B51" s="24"/>
      <x:c r="C51" s="24"/>
      <x:c r="D51" s="24"/>
      <x:c r="E51" s="24"/>
      <x:c r="F51" s="24"/>
      <x:c r="G51" s="24"/>
      <x:c r="H51" s="24"/>
      <x:c r="I51" s="24"/>
    </x:row>
    <x:row r="52">
      <x:c r="A52" s="24"/>
      <x:c r="B52" s="24"/>
      <x:c r="C52" s="24"/>
      <x:c r="D52" s="24"/>
      <x:c r="E52" s="24"/>
      <x:c r="F52" s="24"/>
      <x:c r="G52" s="24"/>
      <x:c r="H52" s="24"/>
      <x:c r="I52" s="24"/>
    </x:row>
    <x:row r="53">
      <x:c r="A53" s="24"/>
      <x:c r="B53" s="24"/>
      <x:c r="C53" s="24"/>
      <x:c r="D53" s="24"/>
      <x:c r="E53" s="24"/>
      <x:c r="F53" s="24"/>
      <x:c r="G53" s="24"/>
      <x:c r="H53" s="24"/>
      <x:c r="I53" s="24"/>
    </x:row>
    <x:row r="54">
      <x:c r="A54" s="24"/>
      <x:c r="B54" s="24"/>
      <x:c r="C54" s="24"/>
      <x:c r="D54" s="24"/>
      <x:c r="E54" s="24"/>
      <x:c r="F54" s="24"/>
      <x:c r="G54" s="24"/>
      <x:c r="H54" s="24"/>
      <x:c r="I54" s="24"/>
    </x:row>
    <x:row r="55">
      <x:c r="A55" s="24"/>
      <x:c r="B55" s="24"/>
      <x:c r="C55" s="24"/>
      <x:c r="D55" s="24"/>
      <x:c r="E55" s="24"/>
      <x:c r="F55" s="24"/>
      <x:c r="G55" s="24"/>
      <x:c r="H55" s="24"/>
      <x:c r="I55" s="24"/>
    </x:row>
    <x:row r="56">
      <x:c r="A56" s="24"/>
      <x:c r="B56" s="24"/>
      <x:c r="C56" s="24"/>
      <x:c r="D56" s="24"/>
      <x:c r="E56" s="24"/>
      <x:c r="F56" s="24"/>
      <x:c r="G56" s="24"/>
      <x:c r="H56" s="24"/>
      <x:c r="I56" s="24"/>
    </x:row>
    <x:row r="57">
      <x:c r="A57" s="24"/>
      <x:c r="B57" s="24"/>
      <x:c r="C57" s="24"/>
      <x:c r="D57" s="24"/>
      <x:c r="E57" s="24"/>
      <x:c r="F57" s="24"/>
      <x:c r="G57" s="24"/>
      <x:c r="H57" s="24"/>
      <x:c r="I57" s="24"/>
    </x:row>
    <x:row r="58">
      <x:c r="A58" s="24"/>
      <x:c r="B58" s="24"/>
      <x:c r="C58" s="24"/>
      <x:c r="D58" s="24"/>
      <x:c r="E58" s="24"/>
      <x:c r="F58" s="24"/>
      <x:c r="G58" s="24"/>
      <x:c r="H58" s="24"/>
      <x:c r="I58" s="24"/>
    </x:row>
    <x:row r="59">
      <x:c r="A59" s="24"/>
      <x:c r="B59" s="24"/>
      <x:c r="C59" s="24"/>
      <x:c r="D59" s="24"/>
      <x:c r="E59" s="24"/>
      <x:c r="F59" s="24"/>
      <x:c r="G59" s="24"/>
      <x:c r="H59" s="24"/>
      <x:c r="I59" s="24"/>
    </x:row>
    <x:row r="60">
      <x:c r="A60" s="24"/>
      <x:c r="B60" s="24"/>
      <x:c r="C60" s="24"/>
      <x:c r="D60" s="24"/>
      <x:c r="E60" s="24"/>
      <x:c r="F60" s="24"/>
      <x:c r="G60" s="24"/>
      <x:c r="H60" s="24"/>
      <x:c r="I60" s="24"/>
    </x:row>
    <x:row r="61">
      <x:c r="A61" s="24"/>
      <x:c r="B61" s="24"/>
      <x:c r="C61" s="24"/>
      <x:c r="D61" s="24"/>
      <x:c r="E61" s="24"/>
      <x:c r="F61" s="24"/>
      <x:c r="G61" s="24"/>
      <x:c r="H61" s="24"/>
      <x:c r="I61" s="24"/>
    </x:row>
    <x:row r="62">
      <x:c r="A62" s="24"/>
      <x:c r="B62" s="24"/>
      <x:c r="C62" s="24"/>
      <x:c r="D62" s="24"/>
      <x:c r="E62" s="24"/>
      <x:c r="F62" s="24"/>
      <x:c r="G62" s="24"/>
      <x:c r="H62" s="24"/>
      <x:c r="I62" s="24"/>
    </x:row>
    <x:row r="63">
      <x:c r="A63" s="24"/>
      <x:c r="B63" s="24"/>
      <x:c r="C63" s="24"/>
      <x:c r="D63" s="24"/>
      <x:c r="E63" s="24"/>
      <x:c r="F63" s="24"/>
      <x:c r="G63" s="24"/>
      <x:c r="H63" s="24"/>
      <x:c r="I63" s="24"/>
    </x:row>
    <x:row r="64">
      <x:c r="A64" s="24"/>
      <x:c r="B64" s="24"/>
      <x:c r="C64" s="24"/>
      <x:c r="D64" s="24"/>
      <x:c r="E64" s="24"/>
      <x:c r="F64" s="24"/>
      <x:c r="G64" s="24"/>
      <x:c r="H64" s="24"/>
      <x:c r="I64" s="24"/>
    </x:row>
    <x:row r="65">
      <x:c r="A65" s="24"/>
      <x:c r="B65" s="24"/>
      <x:c r="C65" s="24"/>
      <x:c r="D65" s="24"/>
      <x:c r="E65" s="24"/>
      <x:c r="F65" s="24"/>
      <x:c r="G65" s="24"/>
      <x:c r="H65" s="24"/>
      <x:c r="I65" s="24"/>
    </x:row>
    <x:row r="66">
      <x:c r="A66" s="24"/>
      <x:c r="B66" s="24"/>
      <x:c r="C66" s="24"/>
      <x:c r="D66" s="24"/>
      <x:c r="E66" s="24"/>
      <x:c r="F66" s="24"/>
      <x:c r="G66" s="24"/>
      <x:c r="H66" s="24"/>
      <x:c r="I66" s="24"/>
    </x:row>
    <x:row r="67">
      <x:c r="A67" s="24"/>
      <x:c r="B67" s="24"/>
      <x:c r="C67" s="24"/>
      <x:c r="D67" s="24"/>
      <x:c r="E67" s="24"/>
      <x:c r="F67" s="24"/>
      <x:c r="G67" s="24"/>
      <x:c r="H67" s="24"/>
      <x:c r="I67" s="24"/>
    </x:row>
    <x:row r="68">
      <x:c r="A68" s="24"/>
      <x:c r="B68" s="24"/>
      <x:c r="C68" s="24"/>
      <x:c r="D68" s="24"/>
      <x:c r="E68" s="24"/>
      <x:c r="F68" s="24"/>
      <x:c r="G68" s="24"/>
      <x:c r="H68" s="24"/>
      <x:c r="I68" s="24"/>
    </x:row>
    <x:row r="69">
      <x:c r="A69" s="24"/>
      <x:c r="B69" s="24"/>
      <x:c r="C69" s="24"/>
      <x:c r="D69" s="24"/>
      <x:c r="E69" s="24"/>
      <x:c r="F69" s="24"/>
      <x:c r="G69" s="24"/>
      <x:c r="H69" s="24"/>
      <x:c r="I69" s="24"/>
    </x:row>
    <x:row r="70">
      <x:c r="A70" s="24"/>
      <x:c r="B70" s="24"/>
      <x:c r="C70" s="24"/>
      <x:c r="D70" s="24"/>
      <x:c r="E70" s="24"/>
      <x:c r="F70" s="24"/>
      <x:c r="G70" s="24"/>
      <x:c r="H70" s="24"/>
      <x:c r="I70" s="24"/>
    </x:row>
    <x:row r="71">
      <x:c r="A71" s="24"/>
      <x:c r="B71" s="24"/>
      <x:c r="C71" s="24"/>
      <x:c r="D71" s="24"/>
      <x:c r="E71" s="24"/>
      <x:c r="F71" s="24"/>
      <x:c r="G71" s="24"/>
      <x:c r="H71" s="24"/>
      <x:c r="I71" s="24"/>
    </x:row>
    <x:row r="72">
      <x:c r="A72" s="24"/>
      <x:c r="B72" s="24"/>
      <x:c r="C72" s="24"/>
      <x:c r="D72" s="24"/>
      <x:c r="E72" s="24"/>
      <x:c r="F72" s="24"/>
      <x:c r="G72" s="24"/>
      <x:c r="H72" s="24"/>
      <x:c r="I72" s="24"/>
    </x:row>
    <x:row r="73">
      <x:c r="A73" s="24"/>
      <x:c r="B73" s="24"/>
      <x:c r="C73" s="24"/>
      <x:c r="D73" s="24"/>
      <x:c r="E73" s="24"/>
      <x:c r="F73" s="24"/>
      <x:c r="G73" s="24"/>
      <x:c r="H73" s="24"/>
      <x:c r="I73" s="24"/>
    </x:row>
    <x:row r="74">
      <x:c r="A74" s="24"/>
      <x:c r="B74" s="24"/>
      <x:c r="C74" s="24"/>
      <x:c r="D74" s="24"/>
      <x:c r="E74" s="24"/>
      <x:c r="F74" s="24"/>
      <x:c r="G74" s="24"/>
      <x:c r="H74" s="24"/>
      <x:c r="I74" s="24"/>
    </x:row>
    <x:row r="75">
      <x:c r="A75" s="24"/>
      <x:c r="B75" s="24"/>
      <x:c r="C75" s="24"/>
      <x:c r="D75" s="24"/>
      <x:c r="E75" s="24"/>
      <x:c r="F75" s="24"/>
      <x:c r="G75" s="24"/>
      <x:c r="H75" s="24"/>
      <x:c r="I75" s="24"/>
    </x:row>
    <x:row r="76">
      <x:c r="A76" s="24"/>
      <x:c r="B76" s="24"/>
      <x:c r="C76" s="24"/>
      <x:c r="D76" s="24"/>
      <x:c r="E76" s="24"/>
      <x:c r="F76" s="24"/>
      <x:c r="G76" s="24"/>
      <x:c r="H76" s="24"/>
      <x:c r="I76" s="24"/>
    </x:row>
    <x:row r="77">
      <x:c r="A77" s="24"/>
      <x:c r="B77" s="24"/>
      <x:c r="C77" s="24"/>
      <x:c r="D77" s="24"/>
      <x:c r="E77" s="24"/>
      <x:c r="F77" s="24"/>
      <x:c r="G77" s="24"/>
      <x:c r="H77" s="24"/>
      <x:c r="I77" s="24"/>
    </x:row>
    <x:row r="78">
      <x:c r="A78" s="24"/>
      <x:c r="B78" s="24"/>
      <x:c r="C78" s="24"/>
      <x:c r="D78" s="24"/>
      <x:c r="E78" s="24"/>
      <x:c r="F78" s="24"/>
      <x:c r="G78" s="24"/>
      <x:c r="H78" s="24"/>
      <x:c r="I78" s="24"/>
    </x:row>
    <x:row r="79">
      <x:c r="A79" s="24"/>
      <x:c r="B79" s="24"/>
      <x:c r="C79" s="24"/>
      <x:c r="D79" s="24"/>
      <x:c r="E79" s="24"/>
      <x:c r="F79" s="24"/>
      <x:c r="G79" s="24"/>
      <x:c r="H79" s="24"/>
      <x:c r="I79" s="24"/>
    </x:row>
    <x:row r="80">
      <x:c r="A80" s="24"/>
      <x:c r="B80" s="24"/>
      <x:c r="C80" s="24"/>
      <x:c r="D80" s="24"/>
      <x:c r="E80" s="24"/>
      <x:c r="F80" s="24"/>
      <x:c r="G80" s="24"/>
      <x:c r="H80" s="24"/>
      <x:c r="I80" s="24"/>
    </x:row>
    <x:row r="81">
      <x:c r="A81" s="24"/>
      <x:c r="B81" s="24"/>
      <x:c r="C81" s="24"/>
      <x:c r="D81" s="24"/>
      <x:c r="E81" s="24"/>
      <x:c r="F81" s="24"/>
      <x:c r="G81" s="24"/>
      <x:c r="H81" s="24"/>
      <x:c r="I81" s="24"/>
    </x:row>
    <x:row r="82">
      <x:c r="A82" s="24"/>
      <x:c r="B82" s="24"/>
      <x:c r="C82" s="24"/>
      <x:c r="D82" s="24"/>
      <x:c r="E82" s="24"/>
      <x:c r="F82" s="24"/>
      <x:c r="G82" s="24"/>
      <x:c r="H82" s="24"/>
      <x:c r="I82" s="24"/>
    </x:row>
    <x:row r="83">
      <x:c r="A83" s="24"/>
      <x:c r="B83" s="24"/>
      <x:c r="C83" s="24"/>
      <x:c r="D83" s="24"/>
      <x:c r="E83" s="24"/>
      <x:c r="F83" s="24"/>
      <x:c r="G83" s="24"/>
      <x:c r="H83" s="24"/>
      <x:c r="I83" s="24"/>
    </x:row>
    <x:row r="84">
      <x:c r="A84" s="24"/>
      <x:c r="B84" s="24"/>
      <x:c r="C84" s="24"/>
      <x:c r="D84" s="24"/>
      <x:c r="E84" s="24"/>
      <x:c r="F84" s="24"/>
      <x:c r="G84" s="24"/>
      <x:c r="H84" s="24"/>
      <x:c r="I84" s="24"/>
    </x:row>
    <x:row r="85">
      <x:c r="A85" s="24"/>
      <x:c r="B85" s="24"/>
      <x:c r="C85" s="24"/>
      <x:c r="D85" s="24"/>
      <x:c r="E85" s="24"/>
      <x:c r="F85" s="24"/>
      <x:c r="G85" s="24"/>
      <x:c r="H85" s="24"/>
      <x:c r="I85" s="24"/>
    </x:row>
    <x:row r="86">
      <x:c r="A86" s="24"/>
      <x:c r="B86" s="24"/>
      <x:c r="C86" s="24"/>
      <x:c r="D86" s="24"/>
      <x:c r="E86" s="24"/>
      <x:c r="F86" s="24"/>
      <x:c r="G86" s="24"/>
      <x:c r="H86" s="24"/>
      <x:c r="I86" s="24"/>
    </x:row>
    <x:row r="87">
      <x:c r="A87" s="24"/>
      <x:c r="B87" s="24"/>
      <x:c r="C87" s="24"/>
      <x:c r="D87" s="24"/>
      <x:c r="E87" s="24"/>
      <x:c r="F87" s="24"/>
      <x:c r="G87" s="24"/>
      <x:c r="H87" s="24"/>
      <x:c r="I87" s="24"/>
    </x:row>
    <x:row r="88">
      <x:c r="A88" s="24"/>
      <x:c r="B88" s="24"/>
      <x:c r="C88" s="24"/>
      <x:c r="D88" s="24"/>
      <x:c r="E88" s="24"/>
      <x:c r="F88" s="24"/>
      <x:c r="G88" s="24"/>
      <x:c r="H88" s="24"/>
      <x:c r="I88" s="24"/>
    </x:row>
    <x:row r="89">
      <x:c r="A89" s="24"/>
      <x:c r="B89" s="24"/>
      <x:c r="C89" s="24"/>
      <x:c r="D89" s="24"/>
      <x:c r="E89" s="24"/>
      <x:c r="F89" s="24"/>
      <x:c r="G89" s="24"/>
      <x:c r="H89" s="24"/>
      <x:c r="I89" s="24"/>
    </x:row>
    <x:row r="90">
      <x:c r="A90" s="24"/>
      <x:c r="B90" s="24"/>
      <x:c r="C90" s="24"/>
      <x:c r="D90" s="24"/>
      <x:c r="E90" s="24"/>
      <x:c r="F90" s="24"/>
      <x:c r="G90" s="24"/>
      <x:c r="H90" s="24"/>
      <x:c r="I90" s="24"/>
    </x:row>
    <x:row r="91">
      <x:c r="A91" s="24"/>
      <x:c r="B91" s="24"/>
      <x:c r="C91" s="24"/>
      <x:c r="D91" s="24"/>
      <x:c r="E91" s="24"/>
      <x:c r="F91" s="24"/>
      <x:c r="G91" s="24"/>
      <x:c r="H91" s="24"/>
      <x:c r="I91" s="24"/>
    </x:row>
    <x:row r="92">
      <x:c r="A92" s="24"/>
      <x:c r="B92" s="24"/>
      <x:c r="C92" s="24"/>
      <x:c r="D92" s="24"/>
      <x:c r="E92" s="24"/>
      <x:c r="F92" s="24"/>
      <x:c r="G92" s="24"/>
      <x:c r="H92" s="24"/>
      <x:c r="I92" s="24"/>
    </x:row>
    <x:row r="93">
      <x:c r="A93" s="24"/>
      <x:c r="B93" s="24"/>
      <x:c r="C93" s="24"/>
      <x:c r="D93" s="24"/>
      <x:c r="E93" s="24"/>
      <x:c r="F93" s="24"/>
      <x:c r="G93" s="24"/>
      <x:c r="H93" s="24"/>
      <x:c r="I93" s="24"/>
    </x:row>
    <x:row r="94">
      <x:c r="A94" s="24"/>
      <x:c r="B94" s="24"/>
      <x:c r="C94" s="24"/>
      <x:c r="D94" s="24"/>
      <x:c r="E94" s="24"/>
      <x:c r="F94" s="24"/>
      <x:c r="G94" s="24"/>
      <x:c r="H94" s="24"/>
      <x:c r="I94" s="24"/>
    </x:row>
    <x:row r="95">
      <x:c r="A95" s="24"/>
      <x:c r="B95" s="24"/>
      <x:c r="C95" s="24"/>
      <x:c r="D95" s="24"/>
      <x:c r="E95" s="24"/>
      <x:c r="F95" s="24"/>
      <x:c r="G95" s="24"/>
      <x:c r="H95" s="24"/>
      <x:c r="I95" s="24"/>
    </x:row>
    <x:row r="96">
      <x:c r="A96" s="24"/>
      <x:c r="B96" s="24"/>
      <x:c r="C96" s="24"/>
      <x:c r="D96" s="24"/>
      <x:c r="E96" s="24"/>
      <x:c r="F96" s="24"/>
      <x:c r="G96" s="24"/>
      <x:c r="H96" s="24"/>
      <x:c r="I96" s="24"/>
    </x:row>
    <x:row r="97">
      <x:c r="A97" s="24"/>
      <x:c r="B97" s="24"/>
      <x:c r="C97" s="24"/>
      <x:c r="D97" s="24"/>
      <x:c r="E97" s="24"/>
      <x:c r="F97" s="24"/>
      <x:c r="G97" s="24"/>
      <x:c r="H97" s="24"/>
      <x:c r="I97" s="24"/>
    </x:row>
    <x:row r="98">
      <x:c r="A98" s="24"/>
      <x:c r="B98" s="24"/>
      <x:c r="C98" s="24"/>
      <x:c r="D98" s="24"/>
      <x:c r="E98" s="24"/>
      <x:c r="F98" s="24"/>
      <x:c r="G98" s="24"/>
      <x:c r="H98" s="24"/>
      <x:c r="I98" s="24"/>
    </x:row>
    <x:row r="99">
      <x:c r="A99" s="24"/>
      <x:c r="B99" s="24"/>
      <x:c r="C99" s="24"/>
      <x:c r="D99" s="24"/>
      <x:c r="E99" s="24"/>
      <x:c r="F99" s="24"/>
      <x:c r="G99" s="24"/>
      <x:c r="H99" s="24"/>
      <x:c r="I99" s="24"/>
    </x:row>
    <x:row r="100">
      <x:c r="A100" s="24"/>
      <x:c r="B100" s="24"/>
      <x:c r="C100" s="24"/>
      <x:c r="D100" s="24"/>
      <x:c r="E100" s="24"/>
      <x:c r="F100" s="24"/>
      <x:c r="G100" s="24"/>
      <x:c r="H100" s="24"/>
      <x:c r="I100" s="24"/>
    </x:row>
    <x:row r="101">
      <x:c r="A101" s="24"/>
      <x:c r="B101" s="24"/>
      <x:c r="C101" s="24"/>
      <x:c r="D101" s="24"/>
      <x:c r="E101" s="24"/>
      <x:c r="F101" s="24"/>
      <x:c r="G101" s="24"/>
      <x:c r="H101" s="24"/>
      <x:c r="I101" s="24"/>
    </x:row>
    <x:row r="102">
      <x:c r="A102" s="24"/>
      <x:c r="B102" s="24"/>
      <x:c r="C102" s="24"/>
      <x:c r="D102" s="24"/>
      <x:c r="E102" s="24"/>
      <x:c r="F102" s="24"/>
      <x:c r="G102" s="24"/>
      <x:c r="H102" s="24"/>
      <x:c r="I102" s="24"/>
    </x:row>
    <x:row r="103">
      <x:c r="A103" s="24"/>
      <x:c r="B103" s="24"/>
      <x:c r="C103" s="24"/>
      <x:c r="D103" s="24"/>
      <x:c r="E103" s="24"/>
      <x:c r="F103" s="24"/>
      <x:c r="G103" s="24"/>
      <x:c r="H103" s="24"/>
      <x:c r="I103" s="24"/>
    </x:row>
    <x:row r="104">
      <x:c r="A104" s="24"/>
      <x:c r="B104" s="24"/>
      <x:c r="C104" s="24"/>
      <x:c r="D104" s="24"/>
      <x:c r="E104" s="24"/>
      <x:c r="F104" s="24"/>
      <x:c r="G104" s="24"/>
      <x:c r="H104" s="24"/>
      <x:c r="I104" s="24"/>
    </x:row>
  </x:sheetData>
  <x:mergeCells>
    <x:mergeCell ref="A1:I1"/>
    <x:mergeCell ref="A2:I2"/>
  </x:mergeCells>
  <x:pageMargins left="0.7" right="0.7" top="0.75" bottom="0.75" header="0.3" footer="0.3"/>
</x:worksheet>
</file>

<file path=xl/worksheets/sheet65.xml><?xml version="1.0" encoding="utf-8"?>
<x:worksheet xmlns:x="http://schemas.openxmlformats.org/spreadsheetml/2006/main">
  <x:sheetViews>
    <x:sheetView showGridLines="0" workbookViewId="0"/>
  </x:sheetViews>
  <x:sheetFormatPr defaultRowHeight="15"/>
  <x:cols>
    <x:col min="1" max="1" width="28" hidden="0" customWidth="1"/>
    <x:col min="2" max="2" width="70" hidden="0" customWidth="1"/>
    <x:col min="3" max="3" width="56" hidden="0" customWidth="1"/>
    <x:col min="4" max="4" width="38" hidden="0" customWidth="1"/>
  </x:cols>
  <x:sheetData>
    <x:row r="1">
      <x:c r="A1" s="122" t="str">
        <x:v>Operations Role SOP and Daily Reports</x:v>
      </x:c>
    </x:row>
    <x:row r="2">
      <x:c r="A2" s="125" t="str">
        <x:v>Responsibilities are used for work allocation, mobile app tasks, daily review and performance measurement.</x:v>
      </x:c>
    </x:row>
    <x:row r="4">
      <x:c r="A4" s="129" t="str">
        <x:v>Role</x:v>
      </x:c>
      <x:c r="B4" s="129" t="str">
        <x:v>Responsibilities</x:v>
      </x:c>
      <x:c r="C4" s="129" t="str">
        <x:v>Daily Reports / Outputs</x:v>
      </x:c>
      <x:c r="D4" s="129" t="str">
        <x:v>Escalation / Approval</x:v>
      </x:c>
    </x:row>
    <x:row r="5">
      <x:c r="A5" s="24" t="str">
        <x:v>Pickup &amp; Drop Supervisor</x:v>
      </x:c>
      <x:c r="B5" s="24" t="str">
        <x:v>Assign drivers; allocate vehicles; monitor attendance; track trip status; resolve operational issues; submit shift reports</x:v>
      </x:c>
      <x:c r="C5" s="24" t="str">
        <x:v>Vehicle status; driver attendance; client attendance; trip completion; delay report; incident report</x:v>
      </x:c>
      <x:c r="D5" s="24" t="str">
        <x:v>Escalate delays, no-shows, breakdowns and client issues to Shift Supervisor</x:v>
      </x:c>
    </x:row>
    <x:row r="6">
      <x:c r="A6" s="24" t="str">
        <x:v>Shift Supervisor</x:v>
      </x:c>
      <x:c r="B6" s="24" t="str">
        <x:v>Monitor all shift activities; ensure manpower availability; verify trip completion; escalate issues; check GPS compliance; handover to next shift</x:v>
      </x:c>
      <x:c r="C6" s="24" t="str">
        <x:v>Shift activity report; manpower utilization; GPS compliance; open incidents; handover note</x:v>
      </x:c>
      <x:c r="D6" s="24" t="str">
        <x:v>Escalate resource, GPS and SLA failures to Location In-Charge</x:v>
      </x:c>
    </x:row>
    <x:row r="7">
      <x:c r="A7" s="24" t="str">
        <x:v>Location In-Charge</x:v>
      </x:c>
      <x:c r="B7" s="24" t="str">
        <x:v>Supervise location operations; manage client communication; approve overtime; review KPIs; approve billing inputs; conduct daily meetings</x:v>
      </x:c>
      <x:c r="C7" s="24" t="str">
        <x:v>Location KPI; overtime approval; billing input approval; client issue log</x:v>
      </x:c>
      <x:c r="D7" s="24" t="str">
        <x:v>Escalate client, billing and performance issues to Operations Manager</x:v>
      </x:c>
    </x:row>
    <x:row r="8">
      <x:c r="A8" s="24" t="str">
        <x:v>Operations Manager</x:v>
      </x:c>
      <x:c r="B8" s="24" t="str">
        <x:v>Manage multiple locations; review performance; improve productivity; client meetings; cost control; resource planning</x:v>
      </x:c>
      <x:c r="C8" s="24" t="str">
        <x:v>Location performance pack; cost/profit review; client meeting action tracker</x:v>
      </x:c>
      <x:c r="D8" s="24" t="str">
        <x:v>Escalate regional or commercial decisions to Regional Manager</x:v>
      </x:c>
    </x:row>
    <x:row r="9">
      <x:c r="A9" s="24" t="str">
        <x:v>Regional Manager</x:v>
      </x:c>
      <x:c r="B9" s="24" t="str">
        <x:v>Monitor regional operations; review profitability; conduct audits; client relationship management; compliance monitoring; strategic planning</x:v>
      </x:c>
      <x:c r="C9" s="24" t="str">
        <x:v>Regional dashboard; audit closure; profitability and compliance review</x:v>
      </x:c>
      <x:c r="D9" s="24" t="str">
        <x:v>Escalate policy, budget and national issues to India Head</x:v>
      </x:c>
    </x:row>
    <x:row r="10">
      <x:c r="A10" s="24" t="str">
        <x:v>India Head</x:v>
      </x:c>
      <x:c r="B10" s="24" t="str">
        <x:v>National operations; business growth; budget approval; policy implementation; performance review; client escalation management</x:v>
      </x:c>
      <x:c r="C10" s="24" t="str">
        <x:v>National MIS; budget approvals; policy updates; strategic review</x:v>
      </x:c>
      <x:c r="D10" s="24" t="str">
        <x:v>Owner / Board escalation where required</x:v>
      </x:c>
    </x:row>
    <x:row r="11">
      <x:c r="A11" s="24" t="str">
        <x:v>All Managers</x:v>
      </x:c>
      <x:c r="B11" s="24" t="str">
        <x:v>Review daily work logs, attendance, exceptions, approvals and audit trail</x:v>
      </x:c>
      <x:c r="C11" s="24" t="str">
        <x:v>Daily review note and closure status</x:v>
      </x:c>
      <x:c r="D11" s="24" t="str">
        <x:v>Escalate unresolved exceptions before day close</x:v>
      </x:c>
    </x:row>
    <x:row r="12">
      <x:c r="A12" s="24"/>
      <x:c r="B12" s="24"/>
      <x:c r="C12" s="24"/>
      <x:c r="D12" s="24"/>
    </x:row>
    <x:row r="13">
      <x:c r="A13" s="24"/>
      <x:c r="B13" s="24"/>
      <x:c r="C13" s="24"/>
      <x:c r="D13" s="24"/>
    </x:row>
    <x:row r="14">
      <x:c r="A14" s="24"/>
      <x:c r="B14" s="24"/>
      <x:c r="C14" s="24"/>
      <x:c r="D14" s="24"/>
    </x:row>
    <x:row r="15">
      <x:c r="A15" s="24"/>
      <x:c r="B15" s="24"/>
      <x:c r="C15" s="24"/>
      <x:c r="D15" s="24"/>
    </x:row>
    <x:row r="16">
      <x:c r="A16" s="24"/>
      <x:c r="B16" s="24"/>
      <x:c r="C16" s="24"/>
      <x:c r="D16" s="24"/>
    </x:row>
    <x:row r="17">
      <x:c r="A17" s="24"/>
      <x:c r="B17" s="24"/>
      <x:c r="C17" s="24"/>
      <x:c r="D17" s="24"/>
    </x:row>
    <x:row r="18">
      <x:c r="A18" s="24"/>
      <x:c r="B18" s="24"/>
      <x:c r="C18" s="24"/>
      <x:c r="D18" s="24"/>
    </x:row>
    <x:row r="19">
      <x:c r="A19" s="24"/>
      <x:c r="B19" s="24"/>
      <x:c r="C19" s="24"/>
      <x:c r="D19" s="24"/>
    </x:row>
    <x:row r="20">
      <x:c r="A20" s="24"/>
      <x:c r="B20" s="24"/>
      <x:c r="C20" s="24"/>
      <x:c r="D20" s="24"/>
    </x:row>
    <x:row r="21">
      <x:c r="A21" s="24"/>
      <x:c r="B21" s="24"/>
      <x:c r="C21" s="24"/>
      <x:c r="D21" s="24"/>
    </x:row>
    <x:row r="22">
      <x:c r="A22" s="24"/>
      <x:c r="B22" s="24"/>
      <x:c r="C22" s="24"/>
      <x:c r="D22" s="24"/>
    </x:row>
    <x:row r="23">
      <x:c r="A23" s="24"/>
      <x:c r="B23" s="24"/>
      <x:c r="C23" s="24"/>
      <x:c r="D23" s="24"/>
    </x:row>
    <x:row r="24">
      <x:c r="A24" s="24"/>
      <x:c r="B24" s="24"/>
      <x:c r="C24" s="24"/>
      <x:c r="D24" s="24"/>
    </x:row>
    <x:row r="25">
      <x:c r="A25" s="24"/>
      <x:c r="B25" s="24"/>
      <x:c r="C25" s="24"/>
      <x:c r="D25" s="24"/>
    </x:row>
    <x:row r="26">
      <x:c r="A26" s="24"/>
      <x:c r="B26" s="24"/>
      <x:c r="C26" s="24"/>
      <x:c r="D26" s="24"/>
    </x:row>
    <x:row r="27">
      <x:c r="A27" s="24"/>
      <x:c r="B27" s="24"/>
      <x:c r="C27" s="24"/>
      <x:c r="D27" s="24"/>
    </x:row>
    <x:row r="28">
      <x:c r="A28" s="24"/>
      <x:c r="B28" s="24"/>
      <x:c r="C28" s="24"/>
      <x:c r="D28" s="24"/>
    </x:row>
    <x:row r="29">
      <x:c r="A29" s="24"/>
      <x:c r="B29" s="24"/>
      <x:c r="C29" s="24"/>
      <x:c r="D29" s="24"/>
    </x:row>
    <x:row r="30">
      <x:c r="A30" s="24"/>
      <x:c r="B30" s="24"/>
      <x:c r="C30" s="24"/>
      <x:c r="D30" s="24"/>
    </x:row>
    <x:row r="31">
      <x:c r="A31" s="24"/>
      <x:c r="B31" s="24"/>
      <x:c r="C31" s="24"/>
      <x:c r="D31" s="24"/>
    </x:row>
    <x:row r="32">
      <x:c r="A32" s="24"/>
      <x:c r="B32" s="24"/>
      <x:c r="C32" s="24"/>
      <x:c r="D32" s="24"/>
    </x:row>
    <x:row r="33">
      <x:c r="A33" s="24"/>
      <x:c r="B33" s="24"/>
      <x:c r="C33" s="24"/>
      <x:c r="D33" s="24"/>
    </x:row>
    <x:row r="34">
      <x:c r="A34" s="24"/>
      <x:c r="B34" s="24"/>
      <x:c r="C34" s="24"/>
      <x:c r="D34" s="24"/>
    </x:row>
    <x:row r="35">
      <x:c r="A35" s="24"/>
      <x:c r="B35" s="24"/>
      <x:c r="C35" s="24"/>
      <x:c r="D35" s="24"/>
    </x:row>
    <x:row r="36">
      <x:c r="A36" s="24"/>
      <x:c r="B36" s="24"/>
      <x:c r="C36" s="24"/>
      <x:c r="D36" s="24"/>
    </x:row>
    <x:row r="37">
      <x:c r="A37" s="24"/>
      <x:c r="B37" s="24"/>
      <x:c r="C37" s="24"/>
      <x:c r="D37" s="24"/>
    </x:row>
    <x:row r="38">
      <x:c r="A38" s="24"/>
      <x:c r="B38" s="24"/>
      <x:c r="C38" s="24"/>
      <x:c r="D38" s="24"/>
    </x:row>
    <x:row r="39">
      <x:c r="A39" s="24"/>
      <x:c r="B39" s="24"/>
      <x:c r="C39" s="24"/>
      <x:c r="D39" s="24"/>
    </x:row>
    <x:row r="40">
      <x:c r="A40" s="24"/>
      <x:c r="B40" s="24"/>
      <x:c r="C40" s="24"/>
      <x:c r="D40" s="24"/>
    </x:row>
    <x:row r="41">
      <x:c r="A41" s="24"/>
      <x:c r="B41" s="24"/>
      <x:c r="C41" s="24"/>
      <x:c r="D41" s="24"/>
    </x:row>
    <x:row r="42">
      <x:c r="A42" s="24"/>
      <x:c r="B42" s="24"/>
      <x:c r="C42" s="24"/>
      <x:c r="D42" s="24"/>
    </x:row>
    <x:row r="43">
      <x:c r="A43" s="24"/>
      <x:c r="B43" s="24"/>
      <x:c r="C43" s="24"/>
      <x:c r="D43" s="24"/>
    </x:row>
    <x:row r="44">
      <x:c r="A44" s="24"/>
      <x:c r="B44" s="24"/>
      <x:c r="C44" s="24"/>
      <x:c r="D44" s="24"/>
    </x:row>
    <x:row r="45">
      <x:c r="A45" s="24"/>
      <x:c r="B45" s="24"/>
      <x:c r="C45" s="24"/>
      <x:c r="D45" s="24"/>
    </x:row>
    <x:row r="46">
      <x:c r="A46" s="24"/>
      <x:c r="B46" s="24"/>
      <x:c r="C46" s="24"/>
      <x:c r="D46" s="24"/>
    </x:row>
    <x:row r="47">
      <x:c r="A47" s="24"/>
      <x:c r="B47" s="24"/>
      <x:c r="C47" s="24"/>
      <x:c r="D47" s="24"/>
    </x:row>
    <x:row r="48">
      <x:c r="A48" s="24"/>
      <x:c r="B48" s="24"/>
      <x:c r="C48" s="24"/>
      <x:c r="D48" s="24"/>
    </x:row>
    <x:row r="49">
      <x:c r="A49" s="24"/>
      <x:c r="B49" s="24"/>
      <x:c r="C49" s="24"/>
      <x:c r="D49" s="24"/>
    </x:row>
    <x:row r="50">
      <x:c r="A50" s="24"/>
      <x:c r="B50" s="24"/>
      <x:c r="C50" s="24"/>
      <x:c r="D50" s="24"/>
    </x:row>
    <x:row r="51">
      <x:c r="A51" s="24"/>
      <x:c r="B51" s="24"/>
      <x:c r="C51" s="24"/>
      <x:c r="D51" s="24"/>
    </x:row>
    <x:row r="52">
      <x:c r="A52" s="24"/>
      <x:c r="B52" s="24"/>
      <x:c r="C52" s="24"/>
      <x:c r="D52" s="24"/>
    </x:row>
    <x:row r="53">
      <x:c r="A53" s="24"/>
      <x:c r="B53" s="24"/>
      <x:c r="C53" s="24"/>
      <x:c r="D53" s="24"/>
    </x:row>
    <x:row r="54">
      <x:c r="A54" s="24"/>
      <x:c r="B54" s="24"/>
      <x:c r="C54" s="24"/>
      <x:c r="D54" s="24"/>
    </x:row>
    <x:row r="55">
      <x:c r="A55" s="24"/>
      <x:c r="B55" s="24"/>
      <x:c r="C55" s="24"/>
      <x:c r="D55" s="24"/>
    </x:row>
    <x:row r="56">
      <x:c r="A56" s="24"/>
      <x:c r="B56" s="24"/>
      <x:c r="C56" s="24"/>
      <x:c r="D56" s="24"/>
    </x:row>
    <x:row r="57">
      <x:c r="A57" s="24"/>
      <x:c r="B57" s="24"/>
      <x:c r="C57" s="24"/>
      <x:c r="D57" s="24"/>
    </x:row>
    <x:row r="58">
      <x:c r="A58" s="24"/>
      <x:c r="B58" s="24"/>
      <x:c r="C58" s="24"/>
      <x:c r="D58" s="24"/>
    </x:row>
    <x:row r="59">
      <x:c r="A59" s="24"/>
      <x:c r="B59" s="24"/>
      <x:c r="C59" s="24"/>
      <x:c r="D59" s="24"/>
    </x:row>
    <x:row r="60">
      <x:c r="A60" s="24"/>
      <x:c r="B60" s="24"/>
      <x:c r="C60" s="24"/>
      <x:c r="D60" s="24"/>
    </x:row>
    <x:row r="61">
      <x:c r="A61" s="24"/>
      <x:c r="B61" s="24"/>
      <x:c r="C61" s="24"/>
      <x:c r="D61" s="24"/>
    </x:row>
    <x:row r="62">
      <x:c r="A62" s="24"/>
      <x:c r="B62" s="24"/>
      <x:c r="C62" s="24"/>
      <x:c r="D62" s="24"/>
    </x:row>
    <x:row r="63">
      <x:c r="A63" s="24"/>
      <x:c r="B63" s="24"/>
      <x:c r="C63" s="24"/>
      <x:c r="D63" s="24"/>
    </x:row>
    <x:row r="64">
      <x:c r="A64" s="24"/>
      <x:c r="B64" s="24"/>
      <x:c r="C64" s="24"/>
      <x:c r="D64" s="24"/>
    </x:row>
    <x:row r="65">
      <x:c r="A65" s="24"/>
      <x:c r="B65" s="24"/>
      <x:c r="C65" s="24"/>
      <x:c r="D65" s="24"/>
    </x:row>
    <x:row r="66">
      <x:c r="A66" s="24"/>
      <x:c r="B66" s="24"/>
      <x:c r="C66" s="24"/>
      <x:c r="D66" s="24"/>
    </x:row>
    <x:row r="67">
      <x:c r="A67" s="24"/>
      <x:c r="B67" s="24"/>
      <x:c r="C67" s="24"/>
      <x:c r="D67" s="24"/>
    </x:row>
    <x:row r="68">
      <x:c r="A68" s="24"/>
      <x:c r="B68" s="24"/>
      <x:c r="C68" s="24"/>
      <x:c r="D68" s="24"/>
    </x:row>
    <x:row r="69">
      <x:c r="A69" s="24"/>
      <x:c r="B69" s="24"/>
      <x:c r="C69" s="24"/>
      <x:c r="D69" s="24"/>
    </x:row>
    <x:row r="70">
      <x:c r="A70" s="24"/>
      <x:c r="B70" s="24"/>
      <x:c r="C70" s="24"/>
      <x:c r="D70" s="24"/>
    </x:row>
    <x:row r="71">
      <x:c r="A71" s="24"/>
      <x:c r="B71" s="24"/>
      <x:c r="C71" s="24"/>
      <x:c r="D71" s="24"/>
    </x:row>
    <x:row r="72">
      <x:c r="A72" s="24"/>
      <x:c r="B72" s="24"/>
      <x:c r="C72" s="24"/>
      <x:c r="D72" s="24"/>
    </x:row>
    <x:row r="73">
      <x:c r="A73" s="24"/>
      <x:c r="B73" s="24"/>
      <x:c r="C73" s="24"/>
      <x:c r="D73" s="24"/>
    </x:row>
    <x:row r="74">
      <x:c r="A74" s="24"/>
      <x:c r="B74" s="24"/>
      <x:c r="C74" s="24"/>
      <x:c r="D74" s="24"/>
    </x:row>
    <x:row r="75">
      <x:c r="A75" s="24"/>
      <x:c r="B75" s="24"/>
      <x:c r="C75" s="24"/>
      <x:c r="D75" s="24"/>
    </x:row>
    <x:row r="76">
      <x:c r="A76" s="24"/>
      <x:c r="B76" s="24"/>
      <x:c r="C76" s="24"/>
      <x:c r="D76" s="24"/>
    </x:row>
    <x:row r="77">
      <x:c r="A77" s="24"/>
      <x:c r="B77" s="24"/>
      <x:c r="C77" s="24"/>
      <x:c r="D77" s="24"/>
    </x:row>
    <x:row r="78">
      <x:c r="A78" s="24"/>
      <x:c r="B78" s="24"/>
      <x:c r="C78" s="24"/>
      <x:c r="D78" s="24"/>
    </x:row>
    <x:row r="79">
      <x:c r="A79" s="24"/>
      <x:c r="B79" s="24"/>
      <x:c r="C79" s="24"/>
      <x:c r="D79" s="24"/>
    </x:row>
    <x:row r="80">
      <x:c r="A80" s="24"/>
      <x:c r="B80" s="24"/>
      <x:c r="C80" s="24"/>
      <x:c r="D80" s="24"/>
    </x:row>
    <x:row r="81">
      <x:c r="A81" s="24"/>
      <x:c r="B81" s="24"/>
      <x:c r="C81" s="24"/>
      <x:c r="D81" s="24"/>
    </x:row>
    <x:row r="82">
      <x:c r="A82" s="24"/>
      <x:c r="B82" s="24"/>
      <x:c r="C82" s="24"/>
      <x:c r="D82" s="24"/>
    </x:row>
    <x:row r="83">
      <x:c r="A83" s="24"/>
      <x:c r="B83" s="24"/>
      <x:c r="C83" s="24"/>
      <x:c r="D83" s="24"/>
    </x:row>
    <x:row r="84">
      <x:c r="A84" s="24"/>
      <x:c r="B84" s="24"/>
      <x:c r="C84" s="24"/>
      <x:c r="D84" s="24"/>
    </x:row>
    <x:row r="85">
      <x:c r="A85" s="24"/>
      <x:c r="B85" s="24"/>
      <x:c r="C85" s="24"/>
      <x:c r="D85" s="24"/>
    </x:row>
    <x:row r="86">
      <x:c r="A86" s="24"/>
      <x:c r="B86" s="24"/>
      <x:c r="C86" s="24"/>
      <x:c r="D86" s="24"/>
    </x:row>
    <x:row r="87">
      <x:c r="A87" s="24"/>
      <x:c r="B87" s="24"/>
      <x:c r="C87" s="24"/>
      <x:c r="D87" s="24"/>
    </x:row>
    <x:row r="88">
      <x:c r="A88" s="24"/>
      <x:c r="B88" s="24"/>
      <x:c r="C88" s="24"/>
      <x:c r="D88" s="24"/>
    </x:row>
    <x:row r="89">
      <x:c r="A89" s="24"/>
      <x:c r="B89" s="24"/>
      <x:c r="C89" s="24"/>
      <x:c r="D89" s="24"/>
    </x:row>
    <x:row r="90">
      <x:c r="A90" s="24"/>
      <x:c r="B90" s="24"/>
      <x:c r="C90" s="24"/>
      <x:c r="D90" s="24"/>
    </x:row>
    <x:row r="91">
      <x:c r="A91" s="24"/>
      <x:c r="B91" s="24"/>
      <x:c r="C91" s="24"/>
      <x:c r="D91" s="24"/>
    </x:row>
    <x:row r="92">
      <x:c r="A92" s="24"/>
      <x:c r="B92" s="24"/>
      <x:c r="C92" s="24"/>
      <x:c r="D92" s="24"/>
    </x:row>
    <x:row r="93">
      <x:c r="A93" s="24"/>
      <x:c r="B93" s="24"/>
      <x:c r="C93" s="24"/>
      <x:c r="D93" s="24"/>
    </x:row>
    <x:row r="94">
      <x:c r="A94" s="24"/>
      <x:c r="B94" s="24"/>
      <x:c r="C94" s="24"/>
      <x:c r="D94" s="24"/>
    </x:row>
    <x:row r="95">
      <x:c r="A95" s="24"/>
      <x:c r="B95" s="24"/>
      <x:c r="C95" s="24"/>
      <x:c r="D95" s="24"/>
    </x:row>
    <x:row r="96">
      <x:c r="A96" s="24"/>
      <x:c r="B96" s="24"/>
      <x:c r="C96" s="24"/>
      <x:c r="D96" s="24"/>
    </x:row>
    <x:row r="97">
      <x:c r="A97" s="24"/>
      <x:c r="B97" s="24"/>
      <x:c r="C97" s="24"/>
      <x:c r="D97" s="24"/>
    </x:row>
    <x:row r="98">
      <x:c r="A98" s="24"/>
      <x:c r="B98" s="24"/>
      <x:c r="C98" s="24"/>
      <x:c r="D98" s="24"/>
    </x:row>
    <x:row r="99">
      <x:c r="A99" s="24"/>
      <x:c r="B99" s="24"/>
      <x:c r="C99" s="24"/>
      <x:c r="D99" s="24"/>
    </x:row>
    <x:row r="100">
      <x:c r="A100" s="24"/>
      <x:c r="B100" s="24"/>
      <x:c r="C100" s="24"/>
      <x:c r="D100" s="24"/>
    </x:row>
    <x:row r="101">
      <x:c r="A101" s="24"/>
      <x:c r="B101" s="24"/>
      <x:c r="C101" s="24"/>
      <x:c r="D101" s="24"/>
    </x:row>
    <x:row r="102">
      <x:c r="A102" s="24"/>
      <x:c r="B102" s="24"/>
      <x:c r="C102" s="24"/>
      <x:c r="D102" s="24"/>
    </x:row>
    <x:row r="103">
      <x:c r="A103" s="24"/>
      <x:c r="B103" s="24"/>
      <x:c r="C103" s="24"/>
      <x:c r="D103" s="24"/>
    </x:row>
    <x:row r="104">
      <x:c r="A104" s="24"/>
      <x:c r="B104" s="24"/>
      <x:c r="C104" s="24"/>
      <x:c r="D104" s="24"/>
    </x:row>
  </x:sheetData>
  <x:mergeCells>
    <x:mergeCell ref="A1:D1"/>
    <x:mergeCell ref="A2:D2"/>
  </x:mergeCells>
  <x:pageMargins left="0.7" right="0.7" top="0.75" bottom="0.75" header="0.3" footer="0.3"/>
</x:worksheet>
</file>

<file path=xl/worksheets/sheet66.xml><?xml version="1.0" encoding="utf-8"?>
<x:worksheet xmlns:x="http://schemas.openxmlformats.org/spreadsheetml/2006/main">
  <x:sheetViews>
    <x:sheetView showGridLines="0" workbookViewId="0"/>
  </x:sheetViews>
  <x:sheetFormatPr defaultRowHeight="15"/>
  <x:cols>
    <x:col min="1" max="1" width="24" hidden="0" customWidth="1"/>
    <x:col min="2" max="2" width="64" hidden="0" customWidth="1"/>
    <x:col min="3" max="3" width="46" hidden="0" customWidth="1"/>
    <x:col min="4" max="4" width="46" hidden="0" customWidth="1"/>
  </x:cols>
  <x:sheetData>
    <x:row r="1">
      <x:c r="A1" s="122" t="str">
        <x:v>Department-wise Daily SOP</x:v>
      </x:c>
    </x:row>
    <x:row r="2">
      <x:c r="A2" s="125" t="str">
        <x:v>Department SOPs define daily work alignment and management review.</x:v>
      </x:c>
    </x:row>
    <x:row r="4">
      <x:c r="A4" s="129" t="str">
        <x:v>Department</x:v>
      </x:c>
      <x:c r="B4" s="129" t="str">
        <x:v>Daily Activities</x:v>
      </x:c>
      <x:c r="C4" s="129" t="str">
        <x:v>Key Registers</x:v>
      </x:c>
      <x:c r="D4" s="129" t="str">
        <x:v>Primary KPI / Control</x:v>
      </x:c>
    </x:row>
    <x:row r="5">
      <x:c r="A5" s="24" t="str">
        <x:v>MIS</x:v>
      </x:c>
      <x:c r="B5" s="24" t="str">
        <x:v>Attendance reports; GPS reports; trip reports; dashboard updates; KPI reports</x:v>
      </x:c>
      <x:c r="C5" s="24" t="str">
        <x:v>Attendance, GPS Tracking, Daily Trips, KPI Dashboard</x:v>
      </x:c>
      <x:c r="D5" s="24" t="str">
        <x:v>Report accuracy, on-time submission, zero data errors</x:v>
      </x:c>
    </x:row>
    <x:row r="6">
      <x:c r="A6" s="24" t="str">
        <x:v>Billing</x:v>
      </x:c>
      <x:c r="B6" s="24" t="str">
        <x:v>Verify trip sheets; client billing; invoice generation; billing reconciliation</x:v>
      </x:c>
      <x:c r="C6" s="24" t="str">
        <x:v>Daily Trips, Customer Invoices, GTG Billing</x:v>
      </x:c>
      <x:c r="D6" s="24" t="str">
        <x:v>Invoice accuracy and zero rejected invoices</x:v>
      </x:c>
    </x:row>
    <x:row r="7">
      <x:c r="A7" s="24" t="str">
        <x:v>Accounts</x:v>
      </x:c>
      <x:c r="B7" s="24" t="str">
        <x:v>Payments; vendor bills; salary processing; GST; TDS; financial reports</x:v>
      </x:c>
      <x:c r="C7" s="24" t="str">
        <x:v>Supplier Bills, Payments, Payroll, VAT/GST/TDS, Bank Book</x:v>
      </x:c>
      <x:c r="D7" s="24" t="str">
        <x:v>Reconciliation accuracy and payment SLA</x:v>
      </x:c>
    </x:row>
    <x:row r="8">
      <x:c r="A8" s="24" t="str">
        <x:v>HR</x:v>
      </x:c>
      <x:c r="B8" s="24" t="str">
        <x:v>Recruitment; joining formalities; attendance; payroll support; exit process; training</x:v>
      </x:c>
      <x:c r="C8" s="24" t="str">
        <x:v>Employee Master, Attendance, Payroll, Training</x:v>
      </x:c>
      <x:c r="D8" s="24" t="str">
        <x:v>Attendance accuracy, recruitment TAT and training completion</x:v>
      </x:c>
    </x:row>
    <x:row r="9">
      <x:c r="A9" s="24" t="str">
        <x:v>Sales</x:v>
      </x:c>
      <x:c r="B9" s="24" t="str">
        <x:v>Lead generation; client meetings; proposal submission; contract management; revenue tracking</x:v>
      </x:c>
      <x:c r="C9" s="24" t="str">
        <x:v>CRM, Customers, Contracts, Revenue Report</x:v>
      </x:c>
      <x:c r="D9" s="24" t="str">
        <x:v>Leads, conversion rate and revenue achieved</x:v>
      </x:c>
    </x:row>
    <x:row r="10">
      <x:c r="A10" s="24" t="str">
        <x:v>Purchase</x:v>
      </x:c>
      <x:c r="B10" s="24" t="str">
        <x:v>Vendor management; purchase orders; inventory control; asset procurement</x:v>
      </x:c>
      <x:c r="C10" s="24" t="str">
        <x:v>Vendor Management, Purchase, Inventory, Assets</x:v>
      </x:c>
      <x:c r="D10" s="24" t="str">
        <x:v>Cost savings, cycle time and vendor performance</x:v>
      </x:c>
    </x:row>
    <x:row r="11">
      <x:c r="A11" s="24" t="str">
        <x:v>Admin</x:v>
      </x:c>
      <x:c r="B11" s="24" t="str">
        <x:v>Office management; vehicle documents; asset management; housekeeping; security coordination</x:v>
      </x:c>
      <x:c r="C11" s="24" t="str">
        <x:v>Admin, Asset Register, Vehicle Docs</x:v>
      </x:c>
      <x:c r="D11" s="24" t="str">
        <x:v>Asset management and documentation accuracy</x:v>
      </x:c>
    </x:row>
    <x:row r="12">
      <x:c r="A12" s="24" t="str">
        <x:v>Compliance</x:v>
      </x:c>
      <x:c r="B12" s="24" t="str">
        <x:v>Client compliance; labour compliance; vehicle compliance; safety audits; documentation</x:v>
      </x:c>
      <x:c r="C12" s="24" t="str">
        <x:v>Compliance, Vehicle Docs, Audit</x:v>
      </x:c>
      <x:c r="D12" s="24" t="str">
        <x:v>Audit score and closure rate</x:v>
      </x:c>
    </x:row>
    <x:row r="13">
      <x:c r="A13" s="24" t="str">
        <x:v>Fleet</x:v>
      </x:c>
      <x:c r="B13" s="24" t="str">
        <x:v>Vehicle allocation; fuel monitoring; maintenance scheduling; breakdown management</x:v>
      </x:c>
      <x:c r="C13" s="24" t="str">
        <x:v>Vehicles, Fuel Register, Maintenance Register</x:v>
      </x:c>
      <x:c r="D13" s="24" t="str">
        <x:v>Fleet utilization, fuel cost/km and breakdown closure</x:v>
      </x:c>
    </x:row>
    <x:row r="14">
      <x:c r="A14" s="24" t="str">
        <x:v>Customer Support</x:v>
      </x:c>
      <x:c r="B14" s="24" t="str">
        <x:v>Complaint handling; feedback collection; client communication; service monitoring</x:v>
      </x:c>
      <x:c r="C14" s="24" t="str">
        <x:v>Complaints, Client Service, Incidents</x:v>
      </x:c>
      <x:c r="D14" s="24" t="str">
        <x:v>Complaint closure and satisfaction</x:v>
      </x:c>
    </x:row>
    <x:row r="15">
      <x:c r="A15" s="24" t="str">
        <x:v>Quality</x:v>
      </x:c>
      <x:c r="B15" s="24" t="str">
        <x:v>QA checks; process audit; report validation; exception analysis</x:v>
      </x:c>
      <x:c r="C15" s="24" t="str">
        <x:v>Audit Management, MIS, Internal Controls</x:v>
      </x:c>
      <x:c r="D15" s="24" t="str">
        <x:v>Quality score and zero repeat errors</x:v>
      </x:c>
    </x:row>
    <x:row r="16">
      <x:c r="A16" s="24" t="str">
        <x:v>IT</x:v>
      </x:c>
      <x:c r="B16" s="24" t="str">
        <x:v>User access; application uptime; data backup; device/network support</x:v>
      </x:c>
      <x:c r="C16" s="24" t="str">
        <x:v>Users, Access Logs, Integrations</x:v>
      </x:c>
      <x:c r="D16" s="24" t="str">
        <x:v>System uptime and access control compliance</x:v>
      </x:c>
    </x:row>
    <x:row r="17">
      <x:c r="A17" s="24"/>
      <x:c r="B17" s="24"/>
      <x:c r="C17" s="24"/>
      <x:c r="D17" s="24"/>
    </x:row>
    <x:row r="18">
      <x:c r="A18" s="24"/>
      <x:c r="B18" s="24"/>
      <x:c r="C18" s="24"/>
      <x:c r="D18" s="24"/>
    </x:row>
    <x:row r="19">
      <x:c r="A19" s="24"/>
      <x:c r="B19" s="24"/>
      <x:c r="C19" s="24"/>
      <x:c r="D19" s="24"/>
    </x:row>
    <x:row r="20">
      <x:c r="A20" s="24"/>
      <x:c r="B20" s="24"/>
      <x:c r="C20" s="24"/>
      <x:c r="D20" s="24"/>
    </x:row>
    <x:row r="21">
      <x:c r="A21" s="24"/>
      <x:c r="B21" s="24"/>
      <x:c r="C21" s="24"/>
      <x:c r="D21" s="24"/>
    </x:row>
    <x:row r="22">
      <x:c r="A22" s="24"/>
      <x:c r="B22" s="24"/>
      <x:c r="C22" s="24"/>
      <x:c r="D22" s="24"/>
    </x:row>
    <x:row r="23">
      <x:c r="A23" s="24"/>
      <x:c r="B23" s="24"/>
      <x:c r="C23" s="24"/>
      <x:c r="D23" s="24"/>
    </x:row>
    <x:row r="24">
      <x:c r="A24" s="24"/>
      <x:c r="B24" s="24"/>
      <x:c r="C24" s="24"/>
      <x:c r="D24" s="24"/>
    </x:row>
    <x:row r="25">
      <x:c r="A25" s="24"/>
      <x:c r="B25" s="24"/>
      <x:c r="C25" s="24"/>
      <x:c r="D25" s="24"/>
    </x:row>
    <x:row r="26">
      <x:c r="A26" s="24"/>
      <x:c r="B26" s="24"/>
      <x:c r="C26" s="24"/>
      <x:c r="D26" s="24"/>
    </x:row>
    <x:row r="27">
      <x:c r="A27" s="24"/>
      <x:c r="B27" s="24"/>
      <x:c r="C27" s="24"/>
      <x:c r="D27" s="24"/>
    </x:row>
    <x:row r="28">
      <x:c r="A28" s="24"/>
      <x:c r="B28" s="24"/>
      <x:c r="C28" s="24"/>
      <x:c r="D28" s="24"/>
    </x:row>
    <x:row r="29">
      <x:c r="A29" s="24"/>
      <x:c r="B29" s="24"/>
      <x:c r="C29" s="24"/>
      <x:c r="D29" s="24"/>
    </x:row>
    <x:row r="30">
      <x:c r="A30" s="24"/>
      <x:c r="B30" s="24"/>
      <x:c r="C30" s="24"/>
      <x:c r="D30" s="24"/>
    </x:row>
    <x:row r="31">
      <x:c r="A31" s="24"/>
      <x:c r="B31" s="24"/>
      <x:c r="C31" s="24"/>
      <x:c r="D31" s="24"/>
    </x:row>
    <x:row r="32">
      <x:c r="A32" s="24"/>
      <x:c r="B32" s="24"/>
      <x:c r="C32" s="24"/>
      <x:c r="D32" s="24"/>
    </x:row>
    <x:row r="33">
      <x:c r="A33" s="24"/>
      <x:c r="B33" s="24"/>
      <x:c r="C33" s="24"/>
      <x:c r="D33" s="24"/>
    </x:row>
    <x:row r="34">
      <x:c r="A34" s="24"/>
      <x:c r="B34" s="24"/>
      <x:c r="C34" s="24"/>
      <x:c r="D34" s="24"/>
    </x:row>
    <x:row r="35">
      <x:c r="A35" s="24"/>
      <x:c r="B35" s="24"/>
      <x:c r="C35" s="24"/>
      <x:c r="D35" s="24"/>
    </x:row>
    <x:row r="36">
      <x:c r="A36" s="24"/>
      <x:c r="B36" s="24"/>
      <x:c r="C36" s="24"/>
      <x:c r="D36" s="24"/>
    </x:row>
    <x:row r="37">
      <x:c r="A37" s="24"/>
      <x:c r="B37" s="24"/>
      <x:c r="C37" s="24"/>
      <x:c r="D37" s="24"/>
    </x:row>
    <x:row r="38">
      <x:c r="A38" s="24"/>
      <x:c r="B38" s="24"/>
      <x:c r="C38" s="24"/>
      <x:c r="D38" s="24"/>
    </x:row>
    <x:row r="39">
      <x:c r="A39" s="24"/>
      <x:c r="B39" s="24"/>
      <x:c r="C39" s="24"/>
      <x:c r="D39" s="24"/>
    </x:row>
    <x:row r="40">
      <x:c r="A40" s="24"/>
      <x:c r="B40" s="24"/>
      <x:c r="C40" s="24"/>
      <x:c r="D40" s="24"/>
    </x:row>
    <x:row r="41">
      <x:c r="A41" s="24"/>
      <x:c r="B41" s="24"/>
      <x:c r="C41" s="24"/>
      <x:c r="D41" s="24"/>
    </x:row>
    <x:row r="42">
      <x:c r="A42" s="24"/>
      <x:c r="B42" s="24"/>
      <x:c r="C42" s="24"/>
      <x:c r="D42" s="24"/>
    </x:row>
    <x:row r="43">
      <x:c r="A43" s="24"/>
      <x:c r="B43" s="24"/>
      <x:c r="C43" s="24"/>
      <x:c r="D43" s="24"/>
    </x:row>
    <x:row r="44">
      <x:c r="A44" s="24"/>
      <x:c r="B44" s="24"/>
      <x:c r="C44" s="24"/>
      <x:c r="D44" s="24"/>
    </x:row>
    <x:row r="45">
      <x:c r="A45" s="24"/>
      <x:c r="B45" s="24"/>
      <x:c r="C45" s="24"/>
      <x:c r="D45" s="24"/>
    </x:row>
    <x:row r="46">
      <x:c r="A46" s="24"/>
      <x:c r="B46" s="24"/>
      <x:c r="C46" s="24"/>
      <x:c r="D46" s="24"/>
    </x:row>
    <x:row r="47">
      <x:c r="A47" s="24"/>
      <x:c r="B47" s="24"/>
      <x:c r="C47" s="24"/>
      <x:c r="D47" s="24"/>
    </x:row>
    <x:row r="48">
      <x:c r="A48" s="24"/>
      <x:c r="B48" s="24"/>
      <x:c r="C48" s="24"/>
      <x:c r="D48" s="24"/>
    </x:row>
    <x:row r="49">
      <x:c r="A49" s="24"/>
      <x:c r="B49" s="24"/>
      <x:c r="C49" s="24"/>
      <x:c r="D49" s="24"/>
    </x:row>
    <x:row r="50">
      <x:c r="A50" s="24"/>
      <x:c r="B50" s="24"/>
      <x:c r="C50" s="24"/>
      <x:c r="D50" s="24"/>
    </x:row>
    <x:row r="51">
      <x:c r="A51" s="24"/>
      <x:c r="B51" s="24"/>
      <x:c r="C51" s="24"/>
      <x:c r="D51" s="24"/>
    </x:row>
    <x:row r="52">
      <x:c r="A52" s="24"/>
      <x:c r="B52" s="24"/>
      <x:c r="C52" s="24"/>
      <x:c r="D52" s="24"/>
    </x:row>
    <x:row r="53">
      <x:c r="A53" s="24"/>
      <x:c r="B53" s="24"/>
      <x:c r="C53" s="24"/>
      <x:c r="D53" s="24"/>
    </x:row>
    <x:row r="54">
      <x:c r="A54" s="24"/>
      <x:c r="B54" s="24"/>
      <x:c r="C54" s="24"/>
      <x:c r="D54" s="24"/>
    </x:row>
    <x:row r="55">
      <x:c r="A55" s="24"/>
      <x:c r="B55" s="24"/>
      <x:c r="C55" s="24"/>
      <x:c r="D55" s="24"/>
    </x:row>
    <x:row r="56">
      <x:c r="A56" s="24"/>
      <x:c r="B56" s="24"/>
      <x:c r="C56" s="24"/>
      <x:c r="D56" s="24"/>
    </x:row>
    <x:row r="57">
      <x:c r="A57" s="24"/>
      <x:c r="B57" s="24"/>
      <x:c r="C57" s="24"/>
      <x:c r="D57" s="24"/>
    </x:row>
    <x:row r="58">
      <x:c r="A58" s="24"/>
      <x:c r="B58" s="24"/>
      <x:c r="C58" s="24"/>
      <x:c r="D58" s="24"/>
    </x:row>
    <x:row r="59">
      <x:c r="A59" s="24"/>
      <x:c r="B59" s="24"/>
      <x:c r="C59" s="24"/>
      <x:c r="D59" s="24"/>
    </x:row>
    <x:row r="60">
      <x:c r="A60" s="24"/>
      <x:c r="B60" s="24"/>
      <x:c r="C60" s="24"/>
      <x:c r="D60" s="24"/>
    </x:row>
    <x:row r="61">
      <x:c r="A61" s="24"/>
      <x:c r="B61" s="24"/>
      <x:c r="C61" s="24"/>
      <x:c r="D61" s="24"/>
    </x:row>
    <x:row r="62">
      <x:c r="A62" s="24"/>
      <x:c r="B62" s="24"/>
      <x:c r="C62" s="24"/>
      <x:c r="D62" s="24"/>
    </x:row>
    <x:row r="63">
      <x:c r="A63" s="24"/>
      <x:c r="B63" s="24"/>
      <x:c r="C63" s="24"/>
      <x:c r="D63" s="24"/>
    </x:row>
    <x:row r="64">
      <x:c r="A64" s="24"/>
      <x:c r="B64" s="24"/>
      <x:c r="C64" s="24"/>
      <x:c r="D64" s="24"/>
    </x:row>
    <x:row r="65">
      <x:c r="A65" s="24"/>
      <x:c r="B65" s="24"/>
      <x:c r="C65" s="24"/>
      <x:c r="D65" s="24"/>
    </x:row>
    <x:row r="66">
      <x:c r="A66" s="24"/>
      <x:c r="B66" s="24"/>
      <x:c r="C66" s="24"/>
      <x:c r="D66" s="24"/>
    </x:row>
    <x:row r="67">
      <x:c r="A67" s="24"/>
      <x:c r="B67" s="24"/>
      <x:c r="C67" s="24"/>
      <x:c r="D67" s="24"/>
    </x:row>
    <x:row r="68">
      <x:c r="A68" s="24"/>
      <x:c r="B68" s="24"/>
      <x:c r="C68" s="24"/>
      <x:c r="D68" s="24"/>
    </x:row>
    <x:row r="69">
      <x:c r="A69" s="24"/>
      <x:c r="B69" s="24"/>
      <x:c r="C69" s="24"/>
      <x:c r="D69" s="24"/>
    </x:row>
    <x:row r="70">
      <x:c r="A70" s="24"/>
      <x:c r="B70" s="24"/>
      <x:c r="C70" s="24"/>
      <x:c r="D70" s="24"/>
    </x:row>
    <x:row r="71">
      <x:c r="A71" s="24"/>
      <x:c r="B71" s="24"/>
      <x:c r="C71" s="24"/>
      <x:c r="D71" s="24"/>
    </x:row>
    <x:row r="72">
      <x:c r="A72" s="24"/>
      <x:c r="B72" s="24"/>
      <x:c r="C72" s="24"/>
      <x:c r="D72" s="24"/>
    </x:row>
    <x:row r="73">
      <x:c r="A73" s="24"/>
      <x:c r="B73" s="24"/>
      <x:c r="C73" s="24"/>
      <x:c r="D73" s="24"/>
    </x:row>
    <x:row r="74">
      <x:c r="A74" s="24"/>
      <x:c r="B74" s="24"/>
      <x:c r="C74" s="24"/>
      <x:c r="D74" s="24"/>
    </x:row>
    <x:row r="75">
      <x:c r="A75" s="24"/>
      <x:c r="B75" s="24"/>
      <x:c r="C75" s="24"/>
      <x:c r="D75" s="24"/>
    </x:row>
    <x:row r="76">
      <x:c r="A76" s="24"/>
      <x:c r="B76" s="24"/>
      <x:c r="C76" s="24"/>
      <x:c r="D76" s="24"/>
    </x:row>
    <x:row r="77">
      <x:c r="A77" s="24"/>
      <x:c r="B77" s="24"/>
      <x:c r="C77" s="24"/>
      <x:c r="D77" s="24"/>
    </x:row>
    <x:row r="78">
      <x:c r="A78" s="24"/>
      <x:c r="B78" s="24"/>
      <x:c r="C78" s="24"/>
      <x:c r="D78" s="24"/>
    </x:row>
    <x:row r="79">
      <x:c r="A79" s="24"/>
      <x:c r="B79" s="24"/>
      <x:c r="C79" s="24"/>
      <x:c r="D79" s="24"/>
    </x:row>
    <x:row r="80">
      <x:c r="A80" s="24"/>
      <x:c r="B80" s="24"/>
      <x:c r="C80" s="24"/>
      <x:c r="D80" s="24"/>
    </x:row>
    <x:row r="81">
      <x:c r="A81" s="24"/>
      <x:c r="B81" s="24"/>
      <x:c r="C81" s="24"/>
      <x:c r="D81" s="24"/>
    </x:row>
    <x:row r="82">
      <x:c r="A82" s="24"/>
      <x:c r="B82" s="24"/>
      <x:c r="C82" s="24"/>
      <x:c r="D82" s="24"/>
    </x:row>
    <x:row r="83">
      <x:c r="A83" s="24"/>
      <x:c r="B83" s="24"/>
      <x:c r="C83" s="24"/>
      <x:c r="D83" s="24"/>
    </x:row>
    <x:row r="84">
      <x:c r="A84" s="24"/>
      <x:c r="B84" s="24"/>
      <x:c r="C84" s="24"/>
      <x:c r="D84" s="24"/>
    </x:row>
    <x:row r="85">
      <x:c r="A85" s="24"/>
      <x:c r="B85" s="24"/>
      <x:c r="C85" s="24"/>
      <x:c r="D85" s="24"/>
    </x:row>
    <x:row r="86">
      <x:c r="A86" s="24"/>
      <x:c r="B86" s="24"/>
      <x:c r="C86" s="24"/>
      <x:c r="D86" s="24"/>
    </x:row>
    <x:row r="87">
      <x:c r="A87" s="24"/>
      <x:c r="B87" s="24"/>
      <x:c r="C87" s="24"/>
      <x:c r="D87" s="24"/>
    </x:row>
    <x:row r="88">
      <x:c r="A88" s="24"/>
      <x:c r="B88" s="24"/>
      <x:c r="C88" s="24"/>
      <x:c r="D88" s="24"/>
    </x:row>
    <x:row r="89">
      <x:c r="A89" s="24"/>
      <x:c r="B89" s="24"/>
      <x:c r="C89" s="24"/>
      <x:c r="D89" s="24"/>
    </x:row>
    <x:row r="90">
      <x:c r="A90" s="24"/>
      <x:c r="B90" s="24"/>
      <x:c r="C90" s="24"/>
      <x:c r="D90" s="24"/>
    </x:row>
    <x:row r="91">
      <x:c r="A91" s="24"/>
      <x:c r="B91" s="24"/>
      <x:c r="C91" s="24"/>
      <x:c r="D91" s="24"/>
    </x:row>
    <x:row r="92">
      <x:c r="A92" s="24"/>
      <x:c r="B92" s="24"/>
      <x:c r="C92" s="24"/>
      <x:c r="D92" s="24"/>
    </x:row>
    <x:row r="93">
      <x:c r="A93" s="24"/>
      <x:c r="B93" s="24"/>
      <x:c r="C93" s="24"/>
      <x:c r="D93" s="24"/>
    </x:row>
    <x:row r="94">
      <x:c r="A94" s="24"/>
      <x:c r="B94" s="24"/>
      <x:c r="C94" s="24"/>
      <x:c r="D94" s="24"/>
    </x:row>
    <x:row r="95">
      <x:c r="A95" s="24"/>
      <x:c r="B95" s="24"/>
      <x:c r="C95" s="24"/>
      <x:c r="D95" s="24"/>
    </x:row>
    <x:row r="96">
      <x:c r="A96" s="24"/>
      <x:c r="B96" s="24"/>
      <x:c r="C96" s="24"/>
      <x:c r="D96" s="24"/>
    </x:row>
    <x:row r="97">
      <x:c r="A97" s="24"/>
      <x:c r="B97" s="24"/>
      <x:c r="C97" s="24"/>
      <x:c r="D97" s="24"/>
    </x:row>
    <x:row r="98">
      <x:c r="A98" s="24"/>
      <x:c r="B98" s="24"/>
      <x:c r="C98" s="24"/>
      <x:c r="D98" s="24"/>
    </x:row>
    <x:row r="99">
      <x:c r="A99" s="24"/>
      <x:c r="B99" s="24"/>
      <x:c r="C99" s="24"/>
      <x:c r="D99" s="24"/>
    </x:row>
    <x:row r="100">
      <x:c r="A100" s="24"/>
      <x:c r="B100" s="24"/>
      <x:c r="C100" s="24"/>
      <x:c r="D100" s="24"/>
    </x:row>
    <x:row r="101">
      <x:c r="A101" s="24"/>
      <x:c r="B101" s="24"/>
      <x:c r="C101" s="24"/>
      <x:c r="D101" s="24"/>
    </x:row>
    <x:row r="102">
      <x:c r="A102" s="24"/>
      <x:c r="B102" s="24"/>
      <x:c r="C102" s="24"/>
      <x:c r="D102" s="24"/>
    </x:row>
    <x:row r="103">
      <x:c r="A103" s="24"/>
      <x:c r="B103" s="24"/>
      <x:c r="C103" s="24"/>
      <x:c r="D103" s="24"/>
    </x:row>
    <x:row r="104">
      <x:c r="A104" s="24"/>
      <x:c r="B104" s="24"/>
      <x:c r="C104" s="24"/>
      <x:c r="D104" s="24"/>
    </x:row>
  </x:sheetData>
  <x:mergeCells>
    <x:mergeCell ref="A1:D1"/>
    <x:mergeCell ref="A2:D2"/>
  </x:mergeCells>
  <x:pageMargins left="0.7" right="0.7" top="0.75" bottom="0.75" header="0.3" footer="0.3"/>
</x:worksheet>
</file>

<file path=xl/worksheets/sheet67.xml><?xml version="1.0" encoding="utf-8"?>
<x:worksheet xmlns:x="http://schemas.openxmlformats.org/spreadsheetml/2006/main">
  <x:sheetViews>
    <x:sheetView showGridLines="0" workbookViewId="0"/>
  </x:sheetViews>
  <x:sheetFormatPr defaultRowHeight="15"/>
  <x:cols>
    <x:col min="1" max="1" width="26" hidden="0" customWidth="1"/>
    <x:col min="2" max="2" width="34" hidden="0" customWidth="1"/>
    <x:col min="3" max="3" width="34" hidden="0" customWidth="1"/>
    <x:col min="4" max="4" width="34" hidden="0" customWidth="1"/>
    <x:col min="5" max="5" width="34" hidden="0" customWidth="1"/>
    <x:col min="6" max="6" width="34" hidden="0" customWidth="1"/>
  </x:cols>
  <x:sheetData>
    <x:row r="1">
      <x:c r="A1" s="122" t="str">
        <x:v>Role-wise KPI Targets</x:v>
      </x:c>
    </x:row>
    <x:row r="2">
      <x:c r="A2" s="125" t="str">
        <x:v>Role KPIs should be linked to attendance, work logs, dashboard refresh, billing accuracy and customer SLA.</x:v>
      </x:c>
    </x:row>
    <x:row r="4">
      <x:c r="A4" s="129" t="str">
        <x:v>Role</x:v>
      </x:c>
      <x:c r="B4" s="129" t="str">
        <x:v>KPI 1</x:v>
      </x:c>
      <x:c r="C4" s="129" t="str">
        <x:v>KPI 2</x:v>
      </x:c>
      <x:c r="D4" s="129" t="str">
        <x:v>KPI 3</x:v>
      </x:c>
      <x:c r="E4" s="129" t="str">
        <x:v>KPI 4</x:v>
      </x:c>
      <x:c r="F4" s="129" t="str">
        <x:v>KPI 5</x:v>
      </x:c>
    </x:row>
    <x:row r="5">
      <x:c r="A5" s="24" t="str">
        <x:v>Pickup Supervisor</x:v>
      </x:c>
      <x:c r="B5" s="24" t="str">
        <x:v>On-time pickups &gt;= 98%</x:v>
      </x:c>
      <x:c r="C5" s="24" t="str">
        <x:v>Trip completion &gt;= 99%</x:v>
      </x:c>
      <x:c r="D5" s="24" t="str">
        <x:v>Driver attendance &gt;= 98%</x:v>
      </x:c>
      <x:c r="E5" s="24" t="str">
        <x:v>Customer complaints &lt; 2%</x:v>
      </x:c>
      <x:c r="F5" s="24" t="str">
        <x:v>Zero unauthorized trips</x:v>
      </x:c>
    </x:row>
    <x:row r="6">
      <x:c r="A6" s="24" t="str">
        <x:v>Shift Supervisor</x:v>
      </x:c>
      <x:c r="B6" s="24" t="str">
        <x:v>Shift handover compliance 100%</x:v>
      </x:c>
      <x:c r="C6" s="24" t="str">
        <x:v>Manpower utilization &gt;= 98%</x:v>
      </x:c>
      <x:c r="D6" s="24" t="str">
        <x:v>Trip completion &gt;= 99%</x:v>
      </x:c>
      <x:c r="E6" s="24" t="str">
        <x:v>Incident closure within SLA</x:v>
      </x:c>
      <x:c r="F6" s="24" t="str">
        <x:v>GPS compliance</x:v>
      </x:c>
    </x:row>
    <x:row r="7">
      <x:c r="A7" s="24" t="str">
        <x:v>Location In-Charge</x:v>
      </x:c>
      <x:c r="B7" s="24" t="str">
        <x:v>Client satisfaction &gt;= 95%</x:v>
      </x:c>
      <x:c r="C7" s="24" t="str">
        <x:v>Attendance &gt;= 98%</x:v>
      </x:c>
      <x:c r="D7" s="24" t="str">
        <x:v>Billing accuracy &gt;= 99%</x:v>
      </x:c>
      <x:c r="E7" s="24" t="str">
        <x:v>Compliance score &gt;= 98%</x:v>
      </x:c>
      <x:c r="F7" s="24" t="str">
        <x:v>Daily meeting completion</x:v>
      </x:c>
    </x:row>
    <x:row r="8">
      <x:c r="A8" s="24" t="str">
        <x:v>Operations Manager</x:v>
      </x:c>
      <x:c r="B8" s="24" t="str">
        <x:v>Fleet utilization &gt;= 95%</x:v>
      </x:c>
      <x:c r="C8" s="24" t="str">
        <x:v>Cost reduction</x:v>
      </x:c>
      <x:c r="D8" s="24" t="str">
        <x:v>Profitability</x:v>
      </x:c>
      <x:c r="E8" s="24" t="str">
        <x:v>SLA achievement</x:v>
      </x:c>
      <x:c r="F8" s="24" t="str">
        <x:v>Customer retention</x:v>
      </x:c>
    </x:row>
    <x:row r="9">
      <x:c r="A9" s="24" t="str">
        <x:v>MIS Executive</x:v>
      </x:c>
      <x:c r="B9" s="24" t="str">
        <x:v>Report accuracy 100%</x:v>
      </x:c>
      <x:c r="C9" s="24" t="str">
        <x:v>Report submission on time</x:v>
      </x:c>
      <x:c r="D9" s="24" t="str">
        <x:v>Dashboard update</x:v>
      </x:c>
      <x:c r="E9" s="24" t="str">
        <x:v>Zero data errors</x:v>
      </x:c>
      <x:c r="F9" s="24" t="str">
        <x:v>Exception follow-up</x:v>
      </x:c>
    </x:row>
    <x:row r="10">
      <x:c r="A10" s="24" t="str">
        <x:v>Billing Executive</x:v>
      </x:c>
      <x:c r="B10" s="24" t="str">
        <x:v>Invoice accuracy 100%</x:v>
      </x:c>
      <x:c r="C10" s="24" t="str">
        <x:v>Billing cycle completion</x:v>
      </x:c>
      <x:c r="D10" s="24" t="str">
        <x:v>Zero rejected invoices</x:v>
      </x:c>
      <x:c r="E10" s="24" t="str">
        <x:v>Trip sheet verification</x:v>
      </x:c>
      <x:c r="F10" s="24" t="str">
        <x:v>Billing reconciliation</x:v>
      </x:c>
    </x:row>
    <x:row r="11">
      <x:c r="A11" s="24" t="str">
        <x:v>Accounts Executive</x:v>
      </x:c>
      <x:c r="B11" s="24" t="str">
        <x:v>Payment processing on time</x:v>
      </x:c>
      <x:c r="C11" s="24" t="str">
        <x:v>Reconciliation accuracy</x:v>
      </x:c>
      <x:c r="D11" s="24" t="str">
        <x:v>Vendor payment SLA</x:v>
      </x:c>
      <x:c r="E11" s="24" t="str">
        <x:v>GST/TDS compliance</x:v>
      </x:c>
      <x:c r="F11" s="24" t="str">
        <x:v>Bank match accuracy</x:v>
      </x:c>
    </x:row>
    <x:row r="12">
      <x:c r="A12" s="24" t="str">
        <x:v>HR Executive</x:v>
      </x:c>
      <x:c r="B12" s="24" t="str">
        <x:v>Recruitment TAT</x:v>
      </x:c>
      <x:c r="C12" s="24" t="str">
        <x:v>Attendance accuracy</x:v>
      </x:c>
      <x:c r="D12" s="24" t="str">
        <x:v>Employee retention</x:v>
      </x:c>
      <x:c r="E12" s="24" t="str">
        <x:v>Training completion</x:v>
      </x:c>
      <x:c r="F12" s="24" t="str">
        <x:v>Payroll support accuracy</x:v>
      </x:c>
    </x:row>
    <x:row r="13">
      <x:c r="A13" s="24" t="str">
        <x:v>Sales Executive</x:v>
      </x:c>
      <x:c r="B13" s="24" t="str">
        <x:v>Leads generated</x:v>
      </x:c>
      <x:c r="C13" s="24" t="str">
        <x:v>Conversion rate</x:v>
      </x:c>
      <x:c r="D13" s="24" t="str">
        <x:v>Revenue achieved</x:v>
      </x:c>
      <x:c r="E13" s="24" t="str">
        <x:v>Client acquisition</x:v>
      </x:c>
      <x:c r="F13" s="24" t="str">
        <x:v>Proposal TAT</x:v>
      </x:c>
    </x:row>
    <x:row r="14">
      <x:c r="A14" s="24" t="str">
        <x:v>Purchase Executive</x:v>
      </x:c>
      <x:c r="B14" s="24" t="str">
        <x:v>Cost savings</x:v>
      </x:c>
      <x:c r="C14" s="24" t="str">
        <x:v>Purchase cycle time</x:v>
      </x:c>
      <x:c r="D14" s="24" t="str">
        <x:v>Vendor performance</x:v>
      </x:c>
      <x:c r="E14" s="24" t="str">
        <x:v>Approved vendor compliance</x:v>
      </x:c>
      <x:c r="F14" s="24" t="str">
        <x:v>Inventory accuracy</x:v>
      </x:c>
    </x:row>
    <x:row r="15">
      <x:c r="A15" s="24" t="str">
        <x:v>Admin Executive</x:v>
      </x:c>
      <x:c r="B15" s="24" t="str">
        <x:v>Asset management</x:v>
      </x:c>
      <x:c r="C15" s="24" t="str">
        <x:v>Office maintenance</x:v>
      </x:c>
      <x:c r="D15" s="24" t="str">
        <x:v>Documentation accuracy</x:v>
      </x:c>
      <x:c r="E15" s="24" t="str">
        <x:v>Housekeeping/Security coordination</x:v>
      </x:c>
      <x:c r="F15" s="24" t="str">
        <x:v>Vehicle document tracking</x:v>
      </x:c>
    </x:row>
    <x:row r="16">
      <x:c r="A16" s="24" t="str">
        <x:v>Compliance Executive</x:v>
      </x:c>
      <x:c r="B16" s="24" t="str">
        <x:v>Audit score</x:v>
      </x:c>
      <x:c r="C16" s="24" t="str">
        <x:v>Compliance closure</x:v>
      </x:c>
      <x:c r="D16" s="24" t="str">
        <x:v>Documentation accuracy</x:v>
      </x:c>
      <x:c r="E16" s="24" t="str">
        <x:v>Labour/vehicle compliance</x:v>
      </x:c>
      <x:c r="F16" s="24" t="str">
        <x:v>Safety audit closure</x:v>
      </x:c>
    </x:row>
    <x:row r="17">
      <x:c r="A17" s="24" t="str">
        <x:v>Fleet Executive</x:v>
      </x:c>
      <x:c r="B17" s="24" t="str">
        <x:v>Vehicle availability</x:v>
      </x:c>
      <x:c r="C17" s="24" t="str">
        <x:v>Fuel variance control</x:v>
      </x:c>
      <x:c r="D17" s="24" t="str">
        <x:v>Maintenance on time</x:v>
      </x:c>
      <x:c r="E17" s="24" t="str">
        <x:v>Breakdown closure</x:v>
      </x:c>
      <x:c r="F17" s="24" t="str">
        <x:v>GPS device uptime</x:v>
      </x:c>
    </x:row>
    <x:row r="18">
      <x:c r="A18" s="24" t="str">
        <x:v>Customer Support</x:v>
      </x:c>
      <x:c r="B18" s="24" t="str">
        <x:v>Complaint closure SLA</x:v>
      </x:c>
      <x:c r="C18" s="24" t="str">
        <x:v>Feedback collection</x:v>
      </x:c>
      <x:c r="D18" s="24" t="str">
        <x:v>Client communication</x:v>
      </x:c>
      <x:c r="E18" s="24" t="str">
        <x:v>Service monitoring</x:v>
      </x:c>
      <x:c r="F18" s="24" t="str">
        <x:v>Repeat complaint reduction</x:v>
      </x:c>
    </x:row>
    <x:row r="19">
      <x:c r="A19" s="24" t="str">
        <x:v>Quality Executive</x:v>
      </x:c>
      <x:c r="B19" s="24" t="str">
        <x:v>QA audit score</x:v>
      </x:c>
      <x:c r="C19" s="24" t="str">
        <x:v>Report validation accuracy</x:v>
      </x:c>
      <x:c r="D19" s="24" t="str">
        <x:v>Repeat error reduction</x:v>
      </x:c>
      <x:c r="E19" s="24" t="str">
        <x:v>Corrective action closure</x:v>
      </x:c>
      <x:c r="F19" s="24" t="str">
        <x:v>Process compliance</x:v>
      </x:c>
    </x:row>
    <x:row r="20">
      <x:c r="A20" s="24" t="str">
        <x:v>IT Executive</x:v>
      </x:c>
      <x:c r="B20" s="24" t="str">
        <x:v>System uptime</x:v>
      </x:c>
      <x:c r="C20" s="24" t="str">
        <x:v>User access closure</x:v>
      </x:c>
      <x:c r="D20" s="24" t="str">
        <x:v>Backup completion</x:v>
      </x:c>
      <x:c r="E20" s="24" t="str">
        <x:v>Device support TAT</x:v>
      </x:c>
      <x:c r="F20" s="24" t="str">
        <x:v>Security compliance</x:v>
      </x:c>
    </x:row>
    <x:row r="21">
      <x:c r="A21" s="24"/>
      <x:c r="B21" s="24"/>
      <x:c r="C21" s="24"/>
      <x:c r="D21" s="24"/>
      <x:c r="E21" s="24"/>
      <x:c r="F21" s="24"/>
    </x:row>
    <x:row r="22">
      <x:c r="A22" s="24"/>
      <x:c r="B22" s="24"/>
      <x:c r="C22" s="24"/>
      <x:c r="D22" s="24"/>
      <x:c r="E22" s="24"/>
      <x:c r="F22" s="24"/>
    </x:row>
    <x:row r="23">
      <x:c r="A23" s="24"/>
      <x:c r="B23" s="24"/>
      <x:c r="C23" s="24"/>
      <x:c r="D23" s="24"/>
      <x:c r="E23" s="24"/>
      <x:c r="F23" s="24"/>
    </x:row>
    <x:row r="24">
      <x:c r="A24" s="24"/>
      <x:c r="B24" s="24"/>
      <x:c r="C24" s="24"/>
      <x:c r="D24" s="24"/>
      <x:c r="E24" s="24"/>
      <x:c r="F24" s="24"/>
    </x:row>
    <x:row r="25">
      <x:c r="A25" s="24"/>
      <x:c r="B25" s="24"/>
      <x:c r="C25" s="24"/>
      <x:c r="D25" s="24"/>
      <x:c r="E25" s="24"/>
      <x:c r="F25" s="24"/>
    </x:row>
    <x:row r="26">
      <x:c r="A26" s="24"/>
      <x:c r="B26" s="24"/>
      <x:c r="C26" s="24"/>
      <x:c r="D26" s="24"/>
      <x:c r="E26" s="24"/>
      <x:c r="F26" s="24"/>
    </x:row>
    <x:row r="27">
      <x:c r="A27" s="24"/>
      <x:c r="B27" s="24"/>
      <x:c r="C27" s="24"/>
      <x:c r="D27" s="24"/>
      <x:c r="E27" s="24"/>
      <x:c r="F27" s="24"/>
    </x:row>
    <x:row r="28">
      <x:c r="A28" s="24"/>
      <x:c r="B28" s="24"/>
      <x:c r="C28" s="24"/>
      <x:c r="D28" s="24"/>
      <x:c r="E28" s="24"/>
      <x:c r="F28" s="24"/>
    </x:row>
    <x:row r="29">
      <x:c r="A29" s="24"/>
      <x:c r="B29" s="24"/>
      <x:c r="C29" s="24"/>
      <x:c r="D29" s="24"/>
      <x:c r="E29" s="24"/>
      <x:c r="F29" s="24"/>
    </x:row>
    <x:row r="30">
      <x:c r="A30" s="24"/>
      <x:c r="B30" s="24"/>
      <x:c r="C30" s="24"/>
      <x:c r="D30" s="24"/>
      <x:c r="E30" s="24"/>
      <x:c r="F30" s="24"/>
    </x:row>
    <x:row r="31">
      <x:c r="A31" s="24"/>
      <x:c r="B31" s="24"/>
      <x:c r="C31" s="24"/>
      <x:c r="D31" s="24"/>
      <x:c r="E31" s="24"/>
      <x:c r="F31" s="24"/>
    </x:row>
    <x:row r="32">
      <x:c r="A32" s="24"/>
      <x:c r="B32" s="24"/>
      <x:c r="C32" s="24"/>
      <x:c r="D32" s="24"/>
      <x:c r="E32" s="24"/>
      <x:c r="F32" s="24"/>
    </x:row>
    <x:row r="33">
      <x:c r="A33" s="24"/>
      <x:c r="B33" s="24"/>
      <x:c r="C33" s="24"/>
      <x:c r="D33" s="24"/>
      <x:c r="E33" s="24"/>
      <x:c r="F33" s="24"/>
    </x:row>
    <x:row r="34">
      <x:c r="A34" s="24"/>
      <x:c r="B34" s="24"/>
      <x:c r="C34" s="24"/>
      <x:c r="D34" s="24"/>
      <x:c r="E34" s="24"/>
      <x:c r="F34" s="24"/>
    </x:row>
    <x:row r="35">
      <x:c r="A35" s="24"/>
      <x:c r="B35" s="24"/>
      <x:c r="C35" s="24"/>
      <x:c r="D35" s="24"/>
      <x:c r="E35" s="24"/>
      <x:c r="F35" s="24"/>
    </x:row>
    <x:row r="36">
      <x:c r="A36" s="24"/>
      <x:c r="B36" s="24"/>
      <x:c r="C36" s="24"/>
      <x:c r="D36" s="24"/>
      <x:c r="E36" s="24"/>
      <x:c r="F36" s="24"/>
    </x:row>
    <x:row r="37">
      <x:c r="A37" s="24"/>
      <x:c r="B37" s="24"/>
      <x:c r="C37" s="24"/>
      <x:c r="D37" s="24"/>
      <x:c r="E37" s="24"/>
      <x:c r="F37" s="24"/>
    </x:row>
    <x:row r="38">
      <x:c r="A38" s="24"/>
      <x:c r="B38" s="24"/>
      <x:c r="C38" s="24"/>
      <x:c r="D38" s="24"/>
      <x:c r="E38" s="24"/>
      <x:c r="F38" s="24"/>
    </x:row>
    <x:row r="39">
      <x:c r="A39" s="24"/>
      <x:c r="B39" s="24"/>
      <x:c r="C39" s="24"/>
      <x:c r="D39" s="24"/>
      <x:c r="E39" s="24"/>
      <x:c r="F39" s="24"/>
    </x:row>
    <x:row r="40">
      <x:c r="A40" s="24"/>
      <x:c r="B40" s="24"/>
      <x:c r="C40" s="24"/>
      <x:c r="D40" s="24"/>
      <x:c r="E40" s="24"/>
      <x:c r="F40" s="24"/>
    </x:row>
    <x:row r="41">
      <x:c r="A41" s="24"/>
      <x:c r="B41" s="24"/>
      <x:c r="C41" s="24"/>
      <x:c r="D41" s="24"/>
      <x:c r="E41" s="24"/>
      <x:c r="F41" s="24"/>
    </x:row>
    <x:row r="42">
      <x:c r="A42" s="24"/>
      <x:c r="B42" s="24"/>
      <x:c r="C42" s="24"/>
      <x:c r="D42" s="24"/>
      <x:c r="E42" s="24"/>
      <x:c r="F42" s="24"/>
    </x:row>
    <x:row r="43">
      <x:c r="A43" s="24"/>
      <x:c r="B43" s="24"/>
      <x:c r="C43" s="24"/>
      <x:c r="D43" s="24"/>
      <x:c r="E43" s="24"/>
      <x:c r="F43" s="24"/>
    </x:row>
    <x:row r="44">
      <x:c r="A44" s="24"/>
      <x:c r="B44" s="24"/>
      <x:c r="C44" s="24"/>
      <x:c r="D44" s="24"/>
      <x:c r="E44" s="24"/>
      <x:c r="F44" s="24"/>
    </x:row>
    <x:row r="45">
      <x:c r="A45" s="24"/>
      <x:c r="B45" s="24"/>
      <x:c r="C45" s="24"/>
      <x:c r="D45" s="24"/>
      <x:c r="E45" s="24"/>
      <x:c r="F45" s="24"/>
    </x:row>
    <x:row r="46">
      <x:c r="A46" s="24"/>
      <x:c r="B46" s="24"/>
      <x:c r="C46" s="24"/>
      <x:c r="D46" s="24"/>
      <x:c r="E46" s="24"/>
      <x:c r="F46" s="24"/>
    </x:row>
    <x:row r="47">
      <x:c r="A47" s="24"/>
      <x:c r="B47" s="24"/>
      <x:c r="C47" s="24"/>
      <x:c r="D47" s="24"/>
      <x:c r="E47" s="24"/>
      <x:c r="F47" s="24"/>
    </x:row>
    <x:row r="48">
      <x:c r="A48" s="24"/>
      <x:c r="B48" s="24"/>
      <x:c r="C48" s="24"/>
      <x:c r="D48" s="24"/>
      <x:c r="E48" s="24"/>
      <x:c r="F48" s="24"/>
    </x:row>
    <x:row r="49">
      <x:c r="A49" s="24"/>
      <x:c r="B49" s="24"/>
      <x:c r="C49" s="24"/>
      <x:c r="D49" s="24"/>
      <x:c r="E49" s="24"/>
      <x:c r="F49" s="24"/>
    </x:row>
    <x:row r="50">
      <x:c r="A50" s="24"/>
      <x:c r="B50" s="24"/>
      <x:c r="C50" s="24"/>
      <x:c r="D50" s="24"/>
      <x:c r="E50" s="24"/>
      <x:c r="F50" s="24"/>
    </x:row>
    <x:row r="51">
      <x:c r="A51" s="24"/>
      <x:c r="B51" s="24"/>
      <x:c r="C51" s="24"/>
      <x:c r="D51" s="24"/>
      <x:c r="E51" s="24"/>
      <x:c r="F51" s="24"/>
    </x:row>
    <x:row r="52">
      <x:c r="A52" s="24"/>
      <x:c r="B52" s="24"/>
      <x:c r="C52" s="24"/>
      <x:c r="D52" s="24"/>
      <x:c r="E52" s="24"/>
      <x:c r="F52" s="24"/>
    </x:row>
    <x:row r="53">
      <x:c r="A53" s="24"/>
      <x:c r="B53" s="24"/>
      <x:c r="C53" s="24"/>
      <x:c r="D53" s="24"/>
      <x:c r="E53" s="24"/>
      <x:c r="F53" s="24"/>
    </x:row>
    <x:row r="54">
      <x:c r="A54" s="24"/>
      <x:c r="B54" s="24"/>
      <x:c r="C54" s="24"/>
      <x:c r="D54" s="24"/>
      <x:c r="E54" s="24"/>
      <x:c r="F54" s="24"/>
    </x:row>
    <x:row r="55">
      <x:c r="A55" s="24"/>
      <x:c r="B55" s="24"/>
      <x:c r="C55" s="24"/>
      <x:c r="D55" s="24"/>
      <x:c r="E55" s="24"/>
      <x:c r="F55" s="24"/>
    </x:row>
    <x:row r="56">
      <x:c r="A56" s="24"/>
      <x:c r="B56" s="24"/>
      <x:c r="C56" s="24"/>
      <x:c r="D56" s="24"/>
      <x:c r="E56" s="24"/>
      <x:c r="F56" s="24"/>
    </x:row>
    <x:row r="57">
      <x:c r="A57" s="24"/>
      <x:c r="B57" s="24"/>
      <x:c r="C57" s="24"/>
      <x:c r="D57" s="24"/>
      <x:c r="E57" s="24"/>
      <x:c r="F57" s="24"/>
    </x:row>
    <x:row r="58">
      <x:c r="A58" s="24"/>
      <x:c r="B58" s="24"/>
      <x:c r="C58" s="24"/>
      <x:c r="D58" s="24"/>
      <x:c r="E58" s="24"/>
      <x:c r="F58" s="24"/>
    </x:row>
    <x:row r="59">
      <x:c r="A59" s="24"/>
      <x:c r="B59" s="24"/>
      <x:c r="C59" s="24"/>
      <x:c r="D59" s="24"/>
      <x:c r="E59" s="24"/>
      <x:c r="F59" s="24"/>
    </x:row>
    <x:row r="60">
      <x:c r="A60" s="24"/>
      <x:c r="B60" s="24"/>
      <x:c r="C60" s="24"/>
      <x:c r="D60" s="24"/>
      <x:c r="E60" s="24"/>
      <x:c r="F60" s="24"/>
    </x:row>
    <x:row r="61">
      <x:c r="A61" s="24"/>
      <x:c r="B61" s="24"/>
      <x:c r="C61" s="24"/>
      <x:c r="D61" s="24"/>
      <x:c r="E61" s="24"/>
      <x:c r="F61" s="24"/>
    </x:row>
    <x:row r="62">
      <x:c r="A62" s="24"/>
      <x:c r="B62" s="24"/>
      <x:c r="C62" s="24"/>
      <x:c r="D62" s="24"/>
      <x:c r="E62" s="24"/>
      <x:c r="F62" s="24"/>
    </x:row>
    <x:row r="63">
      <x:c r="A63" s="24"/>
      <x:c r="B63" s="24"/>
      <x:c r="C63" s="24"/>
      <x:c r="D63" s="24"/>
      <x:c r="E63" s="24"/>
      <x:c r="F63" s="24"/>
    </x:row>
    <x:row r="64">
      <x:c r="A64" s="24"/>
      <x:c r="B64" s="24"/>
      <x:c r="C64" s="24"/>
      <x:c r="D64" s="24"/>
      <x:c r="E64" s="24"/>
      <x:c r="F64" s="24"/>
    </x:row>
    <x:row r="65">
      <x:c r="A65" s="24"/>
      <x:c r="B65" s="24"/>
      <x:c r="C65" s="24"/>
      <x:c r="D65" s="24"/>
      <x:c r="E65" s="24"/>
      <x:c r="F65" s="24"/>
    </x:row>
    <x:row r="66">
      <x:c r="A66" s="24"/>
      <x:c r="B66" s="24"/>
      <x:c r="C66" s="24"/>
      <x:c r="D66" s="24"/>
      <x:c r="E66" s="24"/>
      <x:c r="F66" s="24"/>
    </x:row>
    <x:row r="67">
      <x:c r="A67" s="24"/>
      <x:c r="B67" s="24"/>
      <x:c r="C67" s="24"/>
      <x:c r="D67" s="24"/>
      <x:c r="E67" s="24"/>
      <x:c r="F67" s="24"/>
    </x:row>
    <x:row r="68">
      <x:c r="A68" s="24"/>
      <x:c r="B68" s="24"/>
      <x:c r="C68" s="24"/>
      <x:c r="D68" s="24"/>
      <x:c r="E68" s="24"/>
      <x:c r="F68" s="24"/>
    </x:row>
    <x:row r="69">
      <x:c r="A69" s="24"/>
      <x:c r="B69" s="24"/>
      <x:c r="C69" s="24"/>
      <x:c r="D69" s="24"/>
      <x:c r="E69" s="24"/>
      <x:c r="F69" s="24"/>
    </x:row>
    <x:row r="70">
      <x:c r="A70" s="24"/>
      <x:c r="B70" s="24"/>
      <x:c r="C70" s="24"/>
      <x:c r="D70" s="24"/>
      <x:c r="E70" s="24"/>
      <x:c r="F70" s="24"/>
    </x:row>
    <x:row r="71">
      <x:c r="A71" s="24"/>
      <x:c r="B71" s="24"/>
      <x:c r="C71" s="24"/>
      <x:c r="D71" s="24"/>
      <x:c r="E71" s="24"/>
      <x:c r="F71" s="24"/>
    </x:row>
    <x:row r="72">
      <x:c r="A72" s="24"/>
      <x:c r="B72" s="24"/>
      <x:c r="C72" s="24"/>
      <x:c r="D72" s="24"/>
      <x:c r="E72" s="24"/>
      <x:c r="F72" s="24"/>
    </x:row>
    <x:row r="73">
      <x:c r="A73" s="24"/>
      <x:c r="B73" s="24"/>
      <x:c r="C73" s="24"/>
      <x:c r="D73" s="24"/>
      <x:c r="E73" s="24"/>
      <x:c r="F73" s="24"/>
    </x:row>
    <x:row r="74">
      <x:c r="A74" s="24"/>
      <x:c r="B74" s="24"/>
      <x:c r="C74" s="24"/>
      <x:c r="D74" s="24"/>
      <x:c r="E74" s="24"/>
      <x:c r="F74" s="24"/>
    </x:row>
    <x:row r="75">
      <x:c r="A75" s="24"/>
      <x:c r="B75" s="24"/>
      <x:c r="C75" s="24"/>
      <x:c r="D75" s="24"/>
      <x:c r="E75" s="24"/>
      <x:c r="F75" s="24"/>
    </x:row>
    <x:row r="76">
      <x:c r="A76" s="24"/>
      <x:c r="B76" s="24"/>
      <x:c r="C76" s="24"/>
      <x:c r="D76" s="24"/>
      <x:c r="E76" s="24"/>
      <x:c r="F76" s="24"/>
    </x:row>
    <x:row r="77">
      <x:c r="A77" s="24"/>
      <x:c r="B77" s="24"/>
      <x:c r="C77" s="24"/>
      <x:c r="D77" s="24"/>
      <x:c r="E77" s="24"/>
      <x:c r="F77" s="24"/>
    </x:row>
    <x:row r="78">
      <x:c r="A78" s="24"/>
      <x:c r="B78" s="24"/>
      <x:c r="C78" s="24"/>
      <x:c r="D78" s="24"/>
      <x:c r="E78" s="24"/>
      <x:c r="F78" s="24"/>
    </x:row>
    <x:row r="79">
      <x:c r="A79" s="24"/>
      <x:c r="B79" s="24"/>
      <x:c r="C79" s="24"/>
      <x:c r="D79" s="24"/>
      <x:c r="E79" s="24"/>
      <x:c r="F79" s="24"/>
    </x:row>
    <x:row r="80">
      <x:c r="A80" s="24"/>
      <x:c r="B80" s="24"/>
      <x:c r="C80" s="24"/>
      <x:c r="D80" s="24"/>
      <x:c r="E80" s="24"/>
      <x:c r="F80" s="24"/>
    </x:row>
    <x:row r="81">
      <x:c r="A81" s="24"/>
      <x:c r="B81" s="24"/>
      <x:c r="C81" s="24"/>
      <x:c r="D81" s="24"/>
      <x:c r="E81" s="24"/>
      <x:c r="F81" s="24"/>
    </x:row>
    <x:row r="82">
      <x:c r="A82" s="24"/>
      <x:c r="B82" s="24"/>
      <x:c r="C82" s="24"/>
      <x:c r="D82" s="24"/>
      <x:c r="E82" s="24"/>
      <x:c r="F82" s="24"/>
    </x:row>
    <x:row r="83">
      <x:c r="A83" s="24"/>
      <x:c r="B83" s="24"/>
      <x:c r="C83" s="24"/>
      <x:c r="D83" s="24"/>
      <x:c r="E83" s="24"/>
      <x:c r="F83" s="24"/>
    </x:row>
    <x:row r="84">
      <x:c r="A84" s="24"/>
      <x:c r="B84" s="24"/>
      <x:c r="C84" s="24"/>
      <x:c r="D84" s="24"/>
      <x:c r="E84" s="24"/>
      <x:c r="F84" s="24"/>
    </x:row>
    <x:row r="85">
      <x:c r="A85" s="24"/>
      <x:c r="B85" s="24"/>
      <x:c r="C85" s="24"/>
      <x:c r="D85" s="24"/>
      <x:c r="E85" s="24"/>
      <x:c r="F85" s="24"/>
    </x:row>
    <x:row r="86">
      <x:c r="A86" s="24"/>
      <x:c r="B86" s="24"/>
      <x:c r="C86" s="24"/>
      <x:c r="D86" s="24"/>
      <x:c r="E86" s="24"/>
      <x:c r="F86" s="24"/>
    </x:row>
    <x:row r="87">
      <x:c r="A87" s="24"/>
      <x:c r="B87" s="24"/>
      <x:c r="C87" s="24"/>
      <x:c r="D87" s="24"/>
      <x:c r="E87" s="24"/>
      <x:c r="F87" s="24"/>
    </x:row>
    <x:row r="88">
      <x:c r="A88" s="24"/>
      <x:c r="B88" s="24"/>
      <x:c r="C88" s="24"/>
      <x:c r="D88" s="24"/>
      <x:c r="E88" s="24"/>
      <x:c r="F88" s="24"/>
    </x:row>
    <x:row r="89">
      <x:c r="A89" s="24"/>
      <x:c r="B89" s="24"/>
      <x:c r="C89" s="24"/>
      <x:c r="D89" s="24"/>
      <x:c r="E89" s="24"/>
      <x:c r="F89" s="24"/>
    </x:row>
    <x:row r="90">
      <x:c r="A90" s="24"/>
      <x:c r="B90" s="24"/>
      <x:c r="C90" s="24"/>
      <x:c r="D90" s="24"/>
      <x:c r="E90" s="24"/>
      <x:c r="F90" s="24"/>
    </x:row>
    <x:row r="91">
      <x:c r="A91" s="24"/>
      <x:c r="B91" s="24"/>
      <x:c r="C91" s="24"/>
      <x:c r="D91" s="24"/>
      <x:c r="E91" s="24"/>
      <x:c r="F91" s="24"/>
    </x:row>
    <x:row r="92">
      <x:c r="A92" s="24"/>
      <x:c r="B92" s="24"/>
      <x:c r="C92" s="24"/>
      <x:c r="D92" s="24"/>
      <x:c r="E92" s="24"/>
      <x:c r="F92" s="24"/>
    </x:row>
    <x:row r="93">
      <x:c r="A93" s="24"/>
      <x:c r="B93" s="24"/>
      <x:c r="C93" s="24"/>
      <x:c r="D93" s="24"/>
      <x:c r="E93" s="24"/>
      <x:c r="F93" s="24"/>
    </x:row>
    <x:row r="94">
      <x:c r="A94" s="24"/>
      <x:c r="B94" s="24"/>
      <x:c r="C94" s="24"/>
      <x:c r="D94" s="24"/>
      <x:c r="E94" s="24"/>
      <x:c r="F94" s="24"/>
    </x:row>
    <x:row r="95">
      <x:c r="A95" s="24"/>
      <x:c r="B95" s="24"/>
      <x:c r="C95" s="24"/>
      <x:c r="D95" s="24"/>
      <x:c r="E95" s="24"/>
      <x:c r="F95" s="24"/>
    </x:row>
    <x:row r="96">
      <x:c r="A96" s="24"/>
      <x:c r="B96" s="24"/>
      <x:c r="C96" s="24"/>
      <x:c r="D96" s="24"/>
      <x:c r="E96" s="24"/>
      <x:c r="F96" s="24"/>
    </x:row>
    <x:row r="97">
      <x:c r="A97" s="24"/>
      <x:c r="B97" s="24"/>
      <x:c r="C97" s="24"/>
      <x:c r="D97" s="24"/>
      <x:c r="E97" s="24"/>
      <x:c r="F97" s="24"/>
    </x:row>
    <x:row r="98">
      <x:c r="A98" s="24"/>
      <x:c r="B98" s="24"/>
      <x:c r="C98" s="24"/>
      <x:c r="D98" s="24"/>
      <x:c r="E98" s="24"/>
      <x:c r="F98" s="24"/>
    </x:row>
    <x:row r="99">
      <x:c r="A99" s="24"/>
      <x:c r="B99" s="24"/>
      <x:c r="C99" s="24"/>
      <x:c r="D99" s="24"/>
      <x:c r="E99" s="24"/>
      <x:c r="F99" s="24"/>
    </x:row>
    <x:row r="100">
      <x:c r="A100" s="24"/>
      <x:c r="B100" s="24"/>
      <x:c r="C100" s="24"/>
      <x:c r="D100" s="24"/>
      <x:c r="E100" s="24"/>
      <x:c r="F100" s="24"/>
    </x:row>
    <x:row r="101">
      <x:c r="A101" s="24"/>
      <x:c r="B101" s="24"/>
      <x:c r="C101" s="24"/>
      <x:c r="D101" s="24"/>
      <x:c r="E101" s="24"/>
      <x:c r="F101" s="24"/>
    </x:row>
    <x:row r="102">
      <x:c r="A102" s="24"/>
      <x:c r="B102" s="24"/>
      <x:c r="C102" s="24"/>
      <x:c r="D102" s="24"/>
      <x:c r="E102" s="24"/>
      <x:c r="F102" s="24"/>
    </x:row>
    <x:row r="103">
      <x:c r="A103" s="24"/>
      <x:c r="B103" s="24"/>
      <x:c r="C103" s="24"/>
      <x:c r="D103" s="24"/>
      <x:c r="E103" s="24"/>
      <x:c r="F103" s="24"/>
    </x:row>
    <x:row r="104">
      <x:c r="A104" s="24"/>
      <x:c r="B104" s="24"/>
      <x:c r="C104" s="24"/>
      <x:c r="D104" s="24"/>
      <x:c r="E104" s="24"/>
      <x:c r="F104" s="24"/>
    </x:row>
  </x:sheetData>
  <x:mergeCells>
    <x:mergeCell ref="A1:F1"/>
    <x:mergeCell ref="A2:F2"/>
  </x:mergeCells>
  <x:pageMargins left="0.7" right="0.7" top="0.75" bottom="0.75" header="0.3" footer="0.3"/>
</x:worksheet>
</file>

<file path=xl/worksheets/sheet68.xml><?xml version="1.0" encoding="utf-8"?>
<x:worksheet xmlns:x="http://schemas.openxmlformats.org/spreadsheetml/2006/main">
  <x:sheetViews>
    <x:sheetView showGridLines="0" workbookViewId="0"/>
  </x:sheetViews>
  <x:sheetFormatPr defaultRowHeight="15"/>
  <x:cols>
    <x:col min="1" max="1" width="32" hidden="0" customWidth="1"/>
    <x:col min="2" max="2" width="24" hidden="0" customWidth="1"/>
    <x:col min="3" max="3" width="58" hidden="0" customWidth="1"/>
    <x:col min="4" max="4" width="14" hidden="0" customWidth="1"/>
    <x:col min="5" max="5" width="48" hidden="0" customWidth="1"/>
  </x:cols>
  <x:sheetData>
    <x:row r="1">
      <x:c r="A1" s="122" t="str">
        <x:v>Complete ERP Module Master</x:v>
      </x:c>
    </x:row>
    <x:row r="2">
      <x:c r="A2" s="125" t="str">
        <x:v>Use this master as the module list for desktop, mobile, tablet and hosted ERP rollout.</x:v>
      </x:c>
    </x:row>
    <x:row r="4">
      <x:c r="A4" s="129" t="str">
        <x:v>Module</x:v>
      </x:c>
      <x:c r="B4" s="129" t="str">
        <x:v>Department Owner</x:v>
      </x:c>
      <x:c r="C4" s="129" t="str">
        <x:v>Purpose</x:v>
      </x:c>
      <x:c r="D4" s="129" t="str">
        <x:v>Mobile App?</x:v>
      </x:c>
      <x:c r="E4" s="129" t="str">
        <x:v>Reports / Controls</x:v>
      </x:c>
    </x:row>
    <x:row r="5">
      <x:c r="A5" s="24" t="str">
        <x:v>Employee Management</x:v>
      </x:c>
      <x:c r="B5" s="24" t="str">
        <x:v>HR</x:v>
      </x:c>
      <x:c r="C5" s="24" t="str">
        <x:v>Employee records, bank, department, reporting manager and status</x:v>
      </x:c>
      <x:c r="D5" s="24" t="str">
        <x:v>Yes</x:v>
      </x:c>
      <x:c r="E5" s="24" t="str">
        <x:v>Employee master audit</x:v>
      </x:c>
    </x:row>
    <x:row r="6">
      <x:c r="A6" s="24" t="str">
        <x:v>Attendance &amp; Biometric</x:v>
      </x:c>
      <x:c r="B6" s="24" t="str">
        <x:v>HR / Operations</x:v>
      </x:c>
      <x:c r="C6" s="24" t="str">
        <x:v>Daily in/out, shift attendance and biometric/device import</x:v>
      </x:c>
      <x:c r="D6" s="24" t="str">
        <x:v>Yes</x:v>
      </x:c>
      <x:c r="E6" s="24" t="str">
        <x:v>Attendance exceptions</x:v>
      </x:c>
    </x:row>
    <x:row r="7">
      <x:c r="A7" s="24" t="str">
        <x:v>Roster &amp; Shift Planning</x:v>
      </x:c>
      <x:c r="B7" s="24" t="str">
        <x:v>Operations</x:v>
      </x:c>
      <x:c r="C7" s="24" t="str">
        <x:v>Roster, shift, manpower and allocation planning</x:v>
      </x:c>
      <x:c r="D7" s="24" t="str">
        <x:v>Yes</x:v>
      </x:c>
      <x:c r="E7" s="24" t="str">
        <x:v>Roster compliance</x:v>
      </x:c>
    </x:row>
    <x:row r="8">
      <x:c r="A8" s="24" t="str">
        <x:v>Pickup &amp; Drop Operations</x:v>
      </x:c>
      <x:c r="B8" s="24" t="str">
        <x:v>Operations</x:v>
      </x:c>
      <x:c r="C8" s="24" t="str">
        <x:v>Employee transport pickup/drop lifecycle</x:v>
      </x:c>
      <x:c r="D8" s="24" t="str">
        <x:v>Yes</x:v>
      </x:c>
      <x:c r="E8" s="24" t="str">
        <x:v>Trip completion and delay</x:v>
      </x:c>
    </x:row>
    <x:row r="9">
      <x:c r="A9" s="24" t="str">
        <x:v>Driver Management</x:v>
      </x:c>
      <x:c r="B9" s="24" t="str">
        <x:v>Fleet / HR</x:v>
      </x:c>
      <x:c r="C9" s="24" t="str">
        <x:v>Driver master, license, attendance, performance and penalties</x:v>
      </x:c>
      <x:c r="D9" s="24" t="str">
        <x:v>Yes</x:v>
      </x:c>
      <x:c r="E9" s="24" t="str">
        <x:v>Driver scorecard</x:v>
      </x:c>
    </x:row>
    <x:row r="10">
      <x:c r="A10" s="24" t="str">
        <x:v>Vehicle Management</x:v>
      </x:c>
      <x:c r="B10" s="24" t="str">
        <x:v>Fleet</x:v>
      </x:c>
      <x:c r="C10" s="24" t="str">
        <x:v>Vehicle master, documents, insurance, permit and GPS</x:v>
      </x:c>
      <x:c r="D10" s="24" t="str">
        <x:v>Yes</x:v>
      </x:c>
      <x:c r="E10" s="24" t="str">
        <x:v>Vehicle expiry and utilization</x:v>
      </x:c>
    </x:row>
    <x:row r="11">
      <x:c r="A11" s="24" t="str">
        <x:v>GPS Tracking</x:v>
      </x:c>
      <x:c r="B11" s="24" t="str">
        <x:v>Operations</x:v>
      </x:c>
      <x:c r="C11" s="24" t="str">
        <x:v>Live tracking, idle, deviation and route alerts</x:v>
      </x:c>
      <x:c r="D11" s="24" t="str">
        <x:v>Yes</x:v>
      </x:c>
      <x:c r="E11" s="24" t="str">
        <x:v>GPS compliance</x:v>
      </x:c>
    </x:row>
    <x:row r="12">
      <x:c r="A12" s="24" t="str">
        <x:v>Client Management</x:v>
      </x:c>
      <x:c r="B12" s="24" t="str">
        <x:v>Client Service / Sales</x:v>
      </x:c>
      <x:c r="C12" s="24" t="str">
        <x:v>Client master, contacts, contracts, SLA and billing terms</x:v>
      </x:c>
      <x:c r="D12" s="24" t="str">
        <x:v>Yes</x:v>
      </x:c>
      <x:c r="E12" s="24" t="str">
        <x:v>Client profitability</x:v>
      </x:c>
    </x:row>
    <x:row r="13">
      <x:c r="A13" s="24" t="str">
        <x:v>Route Management</x:v>
      </x:c>
      <x:c r="B13" s="24" t="str">
        <x:v>Operations</x:v>
      </x:c>
      <x:c r="C13" s="24" t="str">
        <x:v>Route code, pickup/drop zones, KM and timing</x:v>
      </x:c>
      <x:c r="D13" s="24" t="str">
        <x:v>Yes</x:v>
      </x:c>
      <x:c r="E13" s="24" t="str">
        <x:v>Route variance</x:v>
      </x:c>
    </x:row>
    <x:row r="14">
      <x:c r="A14" s="24" t="str">
        <x:v>Duty Allocation</x:v>
      </x:c>
      <x:c r="B14" s="24" t="str">
        <x:v>Operations</x:v>
      </x:c>
      <x:c r="C14" s="24" t="str">
        <x:v>Assign driver/vehicle/route/shift and trip duty</x:v>
      </x:c>
      <x:c r="D14" s="24" t="str">
        <x:v>Yes</x:v>
      </x:c>
      <x:c r="E14" s="24" t="str">
        <x:v>Duty allocation MIS</x:v>
      </x:c>
    </x:row>
    <x:row r="15">
      <x:c r="A15" s="24" t="str">
        <x:v>Incident Management</x:v>
      </x:c>
      <x:c r="B15" s="24" t="str">
        <x:v>Operations / Quality</x:v>
      </x:c>
      <x:c r="C15" s="24" t="str">
        <x:v>Delay, accident, complaint and breakdown tracking</x:v>
      </x:c>
      <x:c r="D15" s="24" t="str">
        <x:v>Yes</x:v>
      </x:c>
      <x:c r="E15" s="24" t="str">
        <x:v>Incident SLA</x:v>
      </x:c>
    </x:row>
    <x:row r="16">
      <x:c r="A16" s="24" t="str">
        <x:v>MIS Dashboard</x:v>
      </x:c>
      <x:c r="B16" s="24" t="str">
        <x:v>MIS</x:v>
      </x:c>
      <x:c r="C16" s="24" t="str">
        <x:v>Daily/weekly/monthly dashboards and analytics</x:v>
      </x:c>
      <x:c r="D16" s="24" t="str">
        <x:v>Yes</x:v>
      </x:c>
      <x:c r="E16" s="24" t="str">
        <x:v>Management MIS</x:v>
      </x:c>
    </x:row>
    <x:row r="17">
      <x:c r="A17" s="24" t="str">
        <x:v>Billing &amp; Invoicing</x:v>
      </x:c>
      <x:c r="B17" s="24" t="str">
        <x:v>Billing</x:v>
      </x:c>
      <x:c r="C17" s="24" t="str">
        <x:v>Invoice generation, GTG billing and trip billing controls</x:v>
      </x:c>
      <x:c r="D17" s="24" t="str">
        <x:v>No</x:v>
      </x:c>
      <x:c r="E17" s="24" t="str">
        <x:v>Billing accuracy</x:v>
      </x:c>
    </x:row>
    <x:row r="18">
      <x:c r="A18" s="24" t="str">
        <x:v>Accounts &amp; Finance</x:v>
      </x:c>
      <x:c r="B18" s="24" t="str">
        <x:v>Finance</x:v>
      </x:c>
      <x:c r="C18" s="24" t="str">
        <x:v>AP, AR, GL, bank, tax and reconciliations</x:v>
      </x:c>
      <x:c r="D18" s="24" t="str">
        <x:v>No</x:v>
      </x:c>
      <x:c r="E18" s="24" t="str">
        <x:v>Finance control centre</x:v>
      </x:c>
    </x:row>
    <x:row r="19">
      <x:c r="A19" s="24" t="str">
        <x:v>Payroll</x:v>
      </x:c>
      <x:c r="B19" s="24" t="str">
        <x:v>HR / Accounts</x:v>
      </x:c>
      <x:c r="C19" s="24" t="str">
        <x:v>Salary, overtime, deductions, advances and payment verification</x:v>
      </x:c>
      <x:c r="D19" s="24" t="str">
        <x:v>No</x:v>
      </x:c>
      <x:c r="E19" s="24" t="str">
        <x:v>Payroll audit</x:v>
      </x:c>
    </x:row>
    <x:row r="20">
      <x:c r="A20" s="24" t="str">
        <x:v>HRMS</x:v>
      </x:c>
      <x:c r="B20" s="24" t="str">
        <x:v>HR</x:v>
      </x:c>
      <x:c r="C20" s="24" t="str">
        <x:v>HR master, policies, employee lifecycle and records</x:v>
      </x:c>
      <x:c r="D20" s="24" t="str">
        <x:v>Yes</x:v>
      </x:c>
      <x:c r="E20" s="24" t="str">
        <x:v>HR dashboard</x:v>
      </x:c>
    </x:row>
    <x:row r="21">
      <x:c r="A21" s="24" t="str">
        <x:v>Recruitment</x:v>
      </x:c>
      <x:c r="B21" s="24" t="str">
        <x:v>HR</x:v>
      </x:c>
      <x:c r="C21" s="24" t="str">
        <x:v>Hiring requisitions, candidate pipeline and joining formalities</x:v>
      </x:c>
      <x:c r="D21" s="24" t="str">
        <x:v>Yes</x:v>
      </x:c>
      <x:c r="E21" s="24" t="str">
        <x:v>Recruitment TAT</x:v>
      </x:c>
    </x:row>
    <x:row r="22">
      <x:c r="A22" s="24" t="str">
        <x:v>Leave Management</x:v>
      </x:c>
      <x:c r="B22" s="24" t="str">
        <x:v>HR</x:v>
      </x:c>
      <x:c r="C22" s="24" t="str">
        <x:v>Leave request, approval, balances and payroll linkage</x:v>
      </x:c>
      <x:c r="D22" s="24" t="str">
        <x:v>Yes</x:v>
      </x:c>
      <x:c r="E22" s="24" t="str">
        <x:v>Leave and LWP report</x:v>
      </x:c>
    </x:row>
    <x:row r="23">
      <x:c r="A23" s="24" t="str">
        <x:v>Performance &amp; KPI</x:v>
      </x:c>
      <x:c r="B23" s="24" t="str">
        <x:v>HR / Management</x:v>
      </x:c>
      <x:c r="C23" s="24" t="str">
        <x:v>Role KPIs, performance review and targets</x:v>
      </x:c>
      <x:c r="D23" s="24" t="str">
        <x:v>Yes</x:v>
      </x:c>
      <x:c r="E23" s="24" t="str">
        <x:v>KPI scorecards</x:v>
      </x:c>
    </x:row>
    <x:row r="24">
      <x:c r="A24" s="24" t="str">
        <x:v>Compliance Management</x:v>
      </x:c>
      <x:c r="B24" s="24" t="str">
        <x:v>Compliance</x:v>
      </x:c>
      <x:c r="C24" s="24" t="str">
        <x:v>Labour, client, vehicle, tax and safety compliance</x:v>
      </x:c>
      <x:c r="D24" s="24" t="str">
        <x:v>Yes</x:v>
      </x:c>
      <x:c r="E24" s="24" t="str">
        <x:v>Compliance calendar</x:v>
      </x:c>
    </x:row>
    <x:row r="25">
      <x:c r="A25" s="24" t="str">
        <x:v>Fleet Maintenance</x:v>
      </x:c>
      <x:c r="B25" s="24" t="str">
        <x:v>Fleet / Maintenance</x:v>
      </x:c>
      <x:c r="C25" s="24" t="str">
        <x:v>Service schedule, tyre, repair, workshop and breakdown</x:v>
      </x:c>
      <x:c r="D25" s="24" t="str">
        <x:v>Yes</x:v>
      </x:c>
      <x:c r="E25" s="24" t="str">
        <x:v>Maintenance cost</x:v>
      </x:c>
    </x:row>
    <x:row r="26">
      <x:c r="A26" s="24" t="str">
        <x:v>Fuel Management</x:v>
      </x:c>
      <x:c r="B26" s="24" t="str">
        <x:v>Fleet / Finance</x:v>
      </x:c>
      <x:c r="C26" s="24" t="str">
        <x:v>Fuel entry, odometer, litre/rate and fuel efficiency</x:v>
      </x:c>
      <x:c r="D26" s="24" t="str">
        <x:v>Yes</x:v>
      </x:c>
      <x:c r="E26" s="24" t="str">
        <x:v>Fuel cost per km</x:v>
      </x:c>
    </x:row>
    <x:row r="27">
      <x:c r="A27" s="24" t="str">
        <x:v>Purchase &amp; Inventory</x:v>
      </x:c>
      <x:c r="B27" s="24" t="str">
        <x:v>Purchase</x:v>
      </x:c>
      <x:c r="C27" s="24" t="str">
        <x:v>PO, inventory, asset procurement and controls</x:v>
      </x:c>
      <x:c r="D27" s="24" t="str">
        <x:v>No</x:v>
      </x:c>
      <x:c r="E27" s="24" t="str">
        <x:v>Purchase cycle and stock</x:v>
      </x:c>
    </x:row>
    <x:row r="28">
      <x:c r="A28" s="24" t="str">
        <x:v>Vendor Management</x:v>
      </x:c>
      <x:c r="B28" s="24" t="str">
        <x:v>Purchase / Finance</x:v>
      </x:c>
      <x:c r="C28" s="24" t="str">
        <x:v>Vendor KYC, rate master, bank and SLA</x:v>
      </x:c>
      <x:c r="D28" s="24" t="str">
        <x:v>No</x:v>
      </x:c>
      <x:c r="E28" s="24" t="str">
        <x:v>Vendor aging and scorecard</x:v>
      </x:c>
    </x:row>
    <x:row r="29">
      <x:c r="A29" s="24" t="str">
        <x:v>Asset Management</x:v>
      </x:c>
      <x:c r="B29" s="24" t="str">
        <x:v>Admin / Finance</x:v>
      </x:c>
      <x:c r="C29" s="24" t="str">
        <x:v>Assets, allocation, depreciation and custody</x:v>
      </x:c>
      <x:c r="D29" s="24" t="str">
        <x:v>Yes</x:v>
      </x:c>
      <x:c r="E29" s="24" t="str">
        <x:v>Asset register</x:v>
      </x:c>
    </x:row>
    <x:row r="30">
      <x:c r="A30" s="24" t="str">
        <x:v>Admin</x:v>
      </x:c>
      <x:c r="B30" s="24" t="str">
        <x:v>Admin</x:v>
      </x:c>
      <x:c r="C30" s="24" t="str">
        <x:v>Office, housekeeping, security, documents and facilities</x:v>
      </x:c>
      <x:c r="D30" s="24" t="str">
        <x:v>Yes</x:v>
      </x:c>
      <x:c r="E30" s="24" t="str">
        <x:v>Admin task MIS</x:v>
      </x:c>
    </x:row>
    <x:row r="31">
      <x:c r="A31" s="24" t="str">
        <x:v>Sales &amp; CRM</x:v>
      </x:c>
      <x:c r="B31" s="24" t="str">
        <x:v>Sales</x:v>
      </x:c>
      <x:c r="C31" s="24" t="str">
        <x:v>Leads, proposals, contracts and revenue tracking</x:v>
      </x:c>
      <x:c r="D31" s="24" t="str">
        <x:v>Yes</x:v>
      </x:c>
      <x:c r="E31" s="24" t="str">
        <x:v>Sales funnel</x:v>
      </x:c>
    </x:row>
    <x:row r="32">
      <x:c r="A32" s="24" t="str">
        <x:v>Customer Support</x:v>
      </x:c>
      <x:c r="B32" s="24" t="str">
        <x:v>Support</x:v>
      </x:c>
      <x:c r="C32" s="24" t="str">
        <x:v>Complaints, feedback and client communication</x:v>
      </x:c>
      <x:c r="D32" s="24" t="str">
        <x:v>Yes</x:v>
      </x:c>
      <x:c r="E32" s="24" t="str">
        <x:v>Complaint SLA</x:v>
      </x:c>
    </x:row>
    <x:row r="33">
      <x:c r="A33" s="24" t="str">
        <x:v>Training &amp; Learning</x:v>
      </x:c>
      <x:c r="B33" s="24" t="str">
        <x:v>Training / HR</x:v>
      </x:c>
      <x:c r="C33" s="24" t="str">
        <x:v>Training calendar, completion and skill development</x:v>
      </x:c>
      <x:c r="D33" s="24" t="str">
        <x:v>Yes</x:v>
      </x:c>
      <x:c r="E33" s="24" t="str">
        <x:v>Training completion</x:v>
      </x:c>
    </x:row>
    <x:row r="34">
      <x:c r="A34" s="24" t="str">
        <x:v>Document Management</x:v>
      </x:c>
      <x:c r="B34" s="24" t="str">
        <x:v>Admin / Compliance</x:v>
      </x:c>
      <x:c r="C34" s="24" t="str">
        <x:v>Passports, visas, invoices, contracts and templates</x:v>
      </x:c>
      <x:c r="D34" s="24" t="str">
        <x:v>Yes</x:v>
      </x:c>
      <x:c r="E34" s="24" t="str">
        <x:v>Document expiry and audit</x:v>
      </x:c>
    </x:row>
    <x:row r="35">
      <x:c r="A35" s="24" t="str">
        <x:v>Audit Management</x:v>
      </x:c>
      <x:c r="B35" s="24" t="str">
        <x:v>Audit / Compliance</x:v>
      </x:c>
      <x:c r="C35" s="24" t="str">
        <x:v>Audit checklist, issue tracker and closure workflow</x:v>
      </x:c>
      <x:c r="D35" s="24" t="str">
        <x:v>Yes</x:v>
      </x:c>
      <x:c r="E35" s="24" t="str">
        <x:v>Audit score</x:v>
      </x:c>
    </x:row>
    <x:row r="36">
      <x:c r="A36" s="24" t="str">
        <x:v>Mobile App</x:v>
      </x:c>
      <x:c r="B36" s="24" t="str">
        <x:v>IT / Operations</x:v>
      </x:c>
      <x:c r="C36" s="24" t="str">
        <x:v>Driver, supervisor and manager mobile actions</x:v>
      </x:c>
      <x:c r="D36" s="24" t="str">
        <x:v>Yes</x:v>
      </x:c>
      <x:c r="E36" s="24" t="str">
        <x:v>Mobile usage and geo evidence</x:v>
      </x:c>
    </x:row>
    <x:row r="37">
      <x:c r="A37" s="24" t="str">
        <x:v>Notifications &amp; Alerts</x:v>
      </x:c>
      <x:c r="B37" s="24" t="str">
        <x:v>IT / Admin</x:v>
      </x:c>
      <x:c r="C37" s="24" t="str">
        <x:v>WhatsApp, email, app and escalation alerts</x:v>
      </x:c>
      <x:c r="D37" s="24" t="str">
        <x:v>Yes</x:v>
      </x:c>
      <x:c r="E37" s="24" t="str">
        <x:v>Alert delivery log</x:v>
      </x:c>
    </x:row>
    <x:row r="38">
      <x:c r="A38" s="24" t="str">
        <x:v>Reports &amp; Analytics</x:v>
      </x:c>
      <x:c r="B38" s="24" t="str">
        <x:v>MIS / Management</x:v>
      </x:c>
      <x:c r="C38" s="24" t="str">
        <x:v>KPI, MIS, drill-down and board pack reports</x:v>
      </x:c>
      <x:c r="D38" s="24" t="str">
        <x:v>Yes</x:v>
      </x:c>
      <x:c r="E38" s="24" t="str">
        <x:v>Report calendar</x:v>
      </x:c>
    </x:row>
    <x:row r="39">
      <x:c r="A39" s="24" t="str">
        <x:v>Integrations</x:v>
      </x:c>
      <x:c r="B39" s="24" t="str">
        <x:v>IT / Finance</x:v>
      </x:c>
      <x:c r="C39" s="24" t="str">
        <x:v>Zoho, Tally, bank, WhatsApp, email, GPS and APIs</x:v>
      </x:c>
      <x:c r="D39" s="24" t="str">
        <x:v>No</x:v>
      </x:c>
      <x:c r="E39" s="24" t="str">
        <x:v>Integration health</x:v>
      </x:c>
    </x:row>
    <x:row r="40">
      <x:c r="A40" s="24"/>
      <x:c r="B40" s="24"/>
      <x:c r="C40" s="24"/>
      <x:c r="D40" s="24"/>
      <x:c r="E40" s="24"/>
    </x:row>
    <x:row r="41">
      <x:c r="A41" s="24"/>
      <x:c r="B41" s="24"/>
      <x:c r="C41" s="24"/>
      <x:c r="D41" s="24"/>
      <x:c r="E41" s="24"/>
    </x:row>
    <x:row r="42">
      <x:c r="A42" s="24"/>
      <x:c r="B42" s="24"/>
      <x:c r="C42" s="24"/>
      <x:c r="D42" s="24"/>
      <x:c r="E42" s="24"/>
    </x:row>
    <x:row r="43">
      <x:c r="A43" s="24"/>
      <x:c r="B43" s="24"/>
      <x:c r="C43" s="24"/>
      <x:c r="D43" s="24"/>
      <x:c r="E43" s="24"/>
    </x:row>
    <x:row r="44">
      <x:c r="A44" s="24"/>
      <x:c r="B44" s="24"/>
      <x:c r="C44" s="24"/>
      <x:c r="D44" s="24"/>
      <x:c r="E44" s="24"/>
    </x:row>
    <x:row r="45">
      <x:c r="A45" s="24"/>
      <x:c r="B45" s="24"/>
      <x:c r="C45" s="24"/>
      <x:c r="D45" s="24"/>
      <x:c r="E45" s="24"/>
    </x:row>
    <x:row r="46">
      <x:c r="A46" s="24"/>
      <x:c r="B46" s="24"/>
      <x:c r="C46" s="24"/>
      <x:c r="D46" s="24"/>
      <x:c r="E46" s="24"/>
    </x:row>
    <x:row r="47">
      <x:c r="A47" s="24"/>
      <x:c r="B47" s="24"/>
      <x:c r="C47" s="24"/>
      <x:c r="D47" s="24"/>
      <x:c r="E47" s="24"/>
    </x:row>
    <x:row r="48">
      <x:c r="A48" s="24"/>
      <x:c r="B48" s="24"/>
      <x:c r="C48" s="24"/>
      <x:c r="D48" s="24"/>
      <x:c r="E48" s="24"/>
    </x:row>
    <x:row r="49">
      <x:c r="A49" s="24"/>
      <x:c r="B49" s="24"/>
      <x:c r="C49" s="24"/>
      <x:c r="D49" s="24"/>
      <x:c r="E49" s="24"/>
    </x:row>
    <x:row r="50">
      <x:c r="A50" s="24"/>
      <x:c r="B50" s="24"/>
      <x:c r="C50" s="24"/>
      <x:c r="D50" s="24"/>
      <x:c r="E50" s="24"/>
    </x:row>
    <x:row r="51">
      <x:c r="A51" s="24"/>
      <x:c r="B51" s="24"/>
      <x:c r="C51" s="24"/>
      <x:c r="D51" s="24"/>
      <x:c r="E51" s="24"/>
    </x:row>
    <x:row r="52">
      <x:c r="A52" s="24"/>
      <x:c r="B52" s="24"/>
      <x:c r="C52" s="24"/>
      <x:c r="D52" s="24"/>
      <x:c r="E52" s="24"/>
    </x:row>
    <x:row r="53">
      <x:c r="A53" s="24"/>
      <x:c r="B53" s="24"/>
      <x:c r="C53" s="24"/>
      <x:c r="D53" s="24"/>
      <x:c r="E53" s="24"/>
    </x:row>
    <x:row r="54">
      <x:c r="A54" s="24"/>
      <x:c r="B54" s="24"/>
      <x:c r="C54" s="24"/>
      <x:c r="D54" s="24"/>
      <x:c r="E54" s="24"/>
    </x:row>
    <x:row r="55">
      <x:c r="A55" s="24"/>
      <x:c r="B55" s="24"/>
      <x:c r="C55" s="24"/>
      <x:c r="D55" s="24"/>
      <x:c r="E55" s="24"/>
    </x:row>
    <x:row r="56">
      <x:c r="A56" s="24"/>
      <x:c r="B56" s="24"/>
      <x:c r="C56" s="24"/>
      <x:c r="D56" s="24"/>
      <x:c r="E56" s="24"/>
    </x:row>
    <x:row r="57">
      <x:c r="A57" s="24"/>
      <x:c r="B57" s="24"/>
      <x:c r="C57" s="24"/>
      <x:c r="D57" s="24"/>
      <x:c r="E57" s="24"/>
    </x:row>
    <x:row r="58">
      <x:c r="A58" s="24"/>
      <x:c r="B58" s="24"/>
      <x:c r="C58" s="24"/>
      <x:c r="D58" s="24"/>
      <x:c r="E58" s="24"/>
    </x:row>
    <x:row r="59">
      <x:c r="A59" s="24"/>
      <x:c r="B59" s="24"/>
      <x:c r="C59" s="24"/>
      <x:c r="D59" s="24"/>
      <x:c r="E59" s="24"/>
    </x:row>
    <x:row r="60">
      <x:c r="A60" s="24"/>
      <x:c r="B60" s="24"/>
      <x:c r="C60" s="24"/>
      <x:c r="D60" s="24"/>
      <x:c r="E60" s="24"/>
    </x:row>
    <x:row r="61">
      <x:c r="A61" s="24"/>
      <x:c r="B61" s="24"/>
      <x:c r="C61" s="24"/>
      <x:c r="D61" s="24"/>
      <x:c r="E61" s="24"/>
    </x:row>
    <x:row r="62">
      <x:c r="A62" s="24"/>
      <x:c r="B62" s="24"/>
      <x:c r="C62" s="24"/>
      <x:c r="D62" s="24"/>
      <x:c r="E62" s="24"/>
    </x:row>
    <x:row r="63">
      <x:c r="A63" s="24"/>
      <x:c r="B63" s="24"/>
      <x:c r="C63" s="24"/>
      <x:c r="D63" s="24"/>
      <x:c r="E63" s="24"/>
    </x:row>
    <x:row r="64">
      <x:c r="A64" s="24"/>
      <x:c r="B64" s="24"/>
      <x:c r="C64" s="24"/>
      <x:c r="D64" s="24"/>
      <x:c r="E64" s="24"/>
    </x:row>
    <x:row r="65">
      <x:c r="A65" s="24"/>
      <x:c r="B65" s="24"/>
      <x:c r="C65" s="24"/>
      <x:c r="D65" s="24"/>
      <x:c r="E65" s="24"/>
    </x:row>
    <x:row r="66">
      <x:c r="A66" s="24"/>
      <x:c r="B66" s="24"/>
      <x:c r="C66" s="24"/>
      <x:c r="D66" s="24"/>
      <x:c r="E66" s="24"/>
    </x:row>
    <x:row r="67">
      <x:c r="A67" s="24"/>
      <x:c r="B67" s="24"/>
      <x:c r="C67" s="24"/>
      <x:c r="D67" s="24"/>
      <x:c r="E67" s="24"/>
    </x:row>
    <x:row r="68">
      <x:c r="A68" s="24"/>
      <x:c r="B68" s="24"/>
      <x:c r="C68" s="24"/>
      <x:c r="D68" s="24"/>
      <x:c r="E68" s="24"/>
    </x:row>
    <x:row r="69">
      <x:c r="A69" s="24"/>
      <x:c r="B69" s="24"/>
      <x:c r="C69" s="24"/>
      <x:c r="D69" s="24"/>
      <x:c r="E69" s="24"/>
    </x:row>
    <x:row r="70">
      <x:c r="A70" s="24"/>
      <x:c r="B70" s="24"/>
      <x:c r="C70" s="24"/>
      <x:c r="D70" s="24"/>
      <x:c r="E70" s="24"/>
    </x:row>
    <x:row r="71">
      <x:c r="A71" s="24"/>
      <x:c r="B71" s="24"/>
      <x:c r="C71" s="24"/>
      <x:c r="D71" s="24"/>
      <x:c r="E71" s="24"/>
    </x:row>
    <x:row r="72">
      <x:c r="A72" s="24"/>
      <x:c r="B72" s="24"/>
      <x:c r="C72" s="24"/>
      <x:c r="D72" s="24"/>
      <x:c r="E72" s="24"/>
    </x:row>
    <x:row r="73">
      <x:c r="A73" s="24"/>
      <x:c r="B73" s="24"/>
      <x:c r="C73" s="24"/>
      <x:c r="D73" s="24"/>
      <x:c r="E73" s="24"/>
    </x:row>
    <x:row r="74">
      <x:c r="A74" s="24"/>
      <x:c r="B74" s="24"/>
      <x:c r="C74" s="24"/>
      <x:c r="D74" s="24"/>
      <x:c r="E74" s="24"/>
    </x:row>
    <x:row r="75">
      <x:c r="A75" s="24"/>
      <x:c r="B75" s="24"/>
      <x:c r="C75" s="24"/>
      <x:c r="D75" s="24"/>
      <x:c r="E75" s="24"/>
    </x:row>
    <x:row r="76">
      <x:c r="A76" s="24"/>
      <x:c r="B76" s="24"/>
      <x:c r="C76" s="24"/>
      <x:c r="D76" s="24"/>
      <x:c r="E76" s="24"/>
    </x:row>
    <x:row r="77">
      <x:c r="A77" s="24"/>
      <x:c r="B77" s="24"/>
      <x:c r="C77" s="24"/>
      <x:c r="D77" s="24"/>
      <x:c r="E77" s="24"/>
    </x:row>
    <x:row r="78">
      <x:c r="A78" s="24"/>
      <x:c r="B78" s="24"/>
      <x:c r="C78" s="24"/>
      <x:c r="D78" s="24"/>
      <x:c r="E78" s="24"/>
    </x:row>
    <x:row r="79">
      <x:c r="A79" s="24"/>
      <x:c r="B79" s="24"/>
      <x:c r="C79" s="24"/>
      <x:c r="D79" s="24"/>
      <x:c r="E79" s="24"/>
    </x:row>
    <x:row r="80">
      <x:c r="A80" s="24"/>
      <x:c r="B80" s="24"/>
      <x:c r="C80" s="24"/>
      <x:c r="D80" s="24"/>
      <x:c r="E80" s="24"/>
    </x:row>
    <x:row r="81">
      <x:c r="A81" s="24"/>
      <x:c r="B81" s="24"/>
      <x:c r="C81" s="24"/>
      <x:c r="D81" s="24"/>
      <x:c r="E81" s="24"/>
    </x:row>
    <x:row r="82">
      <x:c r="A82" s="24"/>
      <x:c r="B82" s="24"/>
      <x:c r="C82" s="24"/>
      <x:c r="D82" s="24"/>
      <x:c r="E82" s="24"/>
    </x:row>
    <x:row r="83">
      <x:c r="A83" s="24"/>
      <x:c r="B83" s="24"/>
      <x:c r="C83" s="24"/>
      <x:c r="D83" s="24"/>
      <x:c r="E83" s="24"/>
    </x:row>
    <x:row r="84">
      <x:c r="A84" s="24"/>
      <x:c r="B84" s="24"/>
      <x:c r="C84" s="24"/>
      <x:c r="D84" s="24"/>
      <x:c r="E84" s="24"/>
    </x:row>
    <x:row r="85">
      <x:c r="A85" s="24"/>
      <x:c r="B85" s="24"/>
      <x:c r="C85" s="24"/>
      <x:c r="D85" s="24"/>
      <x:c r="E85" s="24"/>
    </x:row>
    <x:row r="86">
      <x:c r="A86" s="24"/>
      <x:c r="B86" s="24"/>
      <x:c r="C86" s="24"/>
      <x:c r="D86" s="24"/>
      <x:c r="E86" s="24"/>
    </x:row>
    <x:row r="87">
      <x:c r="A87" s="24"/>
      <x:c r="B87" s="24"/>
      <x:c r="C87" s="24"/>
      <x:c r="D87" s="24"/>
      <x:c r="E87" s="24"/>
    </x:row>
    <x:row r="88">
      <x:c r="A88" s="24"/>
      <x:c r="B88" s="24"/>
      <x:c r="C88" s="24"/>
      <x:c r="D88" s="24"/>
      <x:c r="E88" s="24"/>
    </x:row>
    <x:row r="89">
      <x:c r="A89" s="24"/>
      <x:c r="B89" s="24"/>
      <x:c r="C89" s="24"/>
      <x:c r="D89" s="24"/>
      <x:c r="E89" s="24"/>
    </x:row>
    <x:row r="90">
      <x:c r="A90" s="24"/>
      <x:c r="B90" s="24"/>
      <x:c r="C90" s="24"/>
      <x:c r="D90" s="24"/>
      <x:c r="E90" s="24"/>
    </x:row>
    <x:row r="91">
      <x:c r="A91" s="24"/>
      <x:c r="B91" s="24"/>
      <x:c r="C91" s="24"/>
      <x:c r="D91" s="24"/>
      <x:c r="E91" s="24"/>
    </x:row>
    <x:row r="92">
      <x:c r="A92" s="24"/>
      <x:c r="B92" s="24"/>
      <x:c r="C92" s="24"/>
      <x:c r="D92" s="24"/>
      <x:c r="E92" s="24"/>
    </x:row>
    <x:row r="93">
      <x:c r="A93" s="24"/>
      <x:c r="B93" s="24"/>
      <x:c r="C93" s="24"/>
      <x:c r="D93" s="24"/>
      <x:c r="E93" s="24"/>
    </x:row>
    <x:row r="94">
      <x:c r="A94" s="24"/>
      <x:c r="B94" s="24"/>
      <x:c r="C94" s="24"/>
      <x:c r="D94" s="24"/>
      <x:c r="E94" s="24"/>
    </x:row>
    <x:row r="95">
      <x:c r="A95" s="24"/>
      <x:c r="B95" s="24"/>
      <x:c r="C95" s="24"/>
      <x:c r="D95" s="24"/>
      <x:c r="E95" s="24"/>
    </x:row>
    <x:row r="96">
      <x:c r="A96" s="24"/>
      <x:c r="B96" s="24"/>
      <x:c r="C96" s="24"/>
      <x:c r="D96" s="24"/>
      <x:c r="E96" s="24"/>
    </x:row>
    <x:row r="97">
      <x:c r="A97" s="24"/>
      <x:c r="B97" s="24"/>
      <x:c r="C97" s="24"/>
      <x:c r="D97" s="24"/>
      <x:c r="E97" s="24"/>
    </x:row>
    <x:row r="98">
      <x:c r="A98" s="24"/>
      <x:c r="B98" s="24"/>
      <x:c r="C98" s="24"/>
      <x:c r="D98" s="24"/>
      <x:c r="E98" s="24"/>
    </x:row>
    <x:row r="99">
      <x:c r="A99" s="24"/>
      <x:c r="B99" s="24"/>
      <x:c r="C99" s="24"/>
      <x:c r="D99" s="24"/>
      <x:c r="E99" s="24"/>
    </x:row>
    <x:row r="100">
      <x:c r="A100" s="24"/>
      <x:c r="B100" s="24"/>
      <x:c r="C100" s="24"/>
      <x:c r="D100" s="24"/>
      <x:c r="E100" s="24"/>
    </x:row>
    <x:row r="101">
      <x:c r="A101" s="24"/>
      <x:c r="B101" s="24"/>
      <x:c r="C101" s="24"/>
      <x:c r="D101" s="24"/>
      <x:c r="E101" s="24"/>
    </x:row>
    <x:row r="102">
      <x:c r="A102" s="24"/>
      <x:c r="B102" s="24"/>
      <x:c r="C102" s="24"/>
      <x:c r="D102" s="24"/>
      <x:c r="E102" s="24"/>
    </x:row>
    <x:row r="103">
      <x:c r="A103" s="24"/>
      <x:c r="B103" s="24"/>
      <x:c r="C103" s="24"/>
      <x:c r="D103" s="24"/>
      <x:c r="E103" s="24"/>
    </x:row>
    <x:row r="104">
      <x:c r="A104" s="24"/>
      <x:c r="B104" s="24"/>
      <x:c r="C104" s="24"/>
      <x:c r="D104" s="24"/>
      <x:c r="E104" s="24"/>
    </x:row>
  </x:sheetData>
  <x:mergeCells>
    <x:mergeCell ref="A1:E1"/>
    <x:mergeCell ref="A2:E2"/>
  </x:mergeCells>
  <x:pageMargins left="0.7" right="0.7" top="0.75" bottom="0.75" header="0.3" footer="0.3"/>
</x:worksheet>
</file>

<file path=xl/worksheets/sheet69.xml><?xml version="1.0" encoding="utf-8"?>
<x:worksheet xmlns:x="http://schemas.openxmlformats.org/spreadsheetml/2006/main">
  <x:sheetViews>
    <x:sheetView showGridLines="0" workbookViewId="0"/>
  </x:sheetViews>
  <x:sheetFormatPr defaultRowHeight="15"/>
  <x:cols>
    <x:col min="1" max="1" width="18" hidden="0" customWidth="1"/>
    <x:col min="2" max="2" width="16" hidden="0" customWidth="1"/>
    <x:col min="3" max="3" width="26" hidden="0" customWidth="1"/>
    <x:col min="4" max="4" width="24" hidden="0" customWidth="1"/>
    <x:col min="5" max="5" width="16" hidden="0" customWidth="1"/>
    <x:col min="6" max="6" width="28" hidden="0" customWidth="1"/>
    <x:col min="7" max="7" width="16" hidden="0" customWidth="1"/>
    <x:col min="8" max="8" width="20" hidden="0" customWidth="1"/>
    <x:col min="9" max="9" width="22" hidden="0" customWidth="1"/>
    <x:col min="10" max="10" width="16" hidden="0" customWidth="1"/>
    <x:col min="11" max="11" width="20" hidden="0" customWidth="1"/>
    <x:col min="12" max="12" width="20" hidden="0" customWidth="1"/>
    <x:col min="13" max="13" width="14" hidden="0" customWidth="1"/>
    <x:col min="14" max="14" width="18" hidden="0" customWidth="1"/>
    <x:col min="15" max="15" width="16" hidden="0" customWidth="1"/>
    <x:col min="16" max="16" width="18" hidden="0" customWidth="1"/>
    <x:col min="17" max="17" width="18" hidden="0" customWidth="1"/>
    <x:col min="18" max="18" width="34" hidden="0" customWidth="1"/>
  </x:cols>
  <x:sheetData>
    <x:row r="1">
      <x:c r="A1" s="122" t="str">
        <x:v>Vendor, Staff and Driver KYC / Compliance Master</x:v>
      </x:c>
    </x:row>
    <x:row r="2">
      <x:c r="A2" s="125" t="str">
        <x:v>Upload staff, driver, vendor and supervisor master data with KYC, compliance, bank and document verification.</x:v>
      </x:c>
    </x:row>
    <x:row r="4">
      <x:c r="A4" s="129" t="str">
        <x:v>Master Type</x:v>
      </x:c>
      <x:c r="B4" s="129" t="str">
        <x:v>Party ID</x:v>
      </x:c>
      <x:c r="C4" s="129" t="str">
        <x:v>Name</x:v>
      </x:c>
      <x:c r="D4" s="129" t="str">
        <x:v>Department / Vendor Type</x:v>
      </x:c>
      <x:c r="E4" s="129" t="str">
        <x:v>Mobile</x:v>
      </x:c>
      <x:c r="F4" s="129" t="str">
        <x:v>Email</x:v>
      </x:c>
      <x:c r="G4" s="129" t="str">
        <x:v>PAN</x:v>
      </x:c>
      <x:c r="H4" s="129" t="str">
        <x:v>Aadhaar / Emirates ID</x:v>
      </x:c>
      <x:c r="I4" s="129" t="str">
        <x:v>Bank Account Masked</x:v>
      </x:c>
      <x:c r="J4" s="129" t="str">
        <x:v>IFSC / SWIFT</x:v>
      </x:c>
      <x:c r="K4" s="129" t="str">
        <x:v>GSTIN / TRN</x:v>
      </x:c>
      <x:c r="L4" s="129" t="str">
        <x:v>Licence / Permit No</x:v>
      </x:c>
      <x:c r="M4" s="129" t="str">
        <x:v>Document Expiry</x:v>
      </x:c>
      <x:c r="N4" s="129" t="str">
        <x:v>Police Verification</x:v>
      </x:c>
      <x:c r="O4" s="129" t="str">
        <x:v>Bank Verified?</x:v>
      </x:c>
      <x:c r="P4" s="129" t="str">
        <x:v>Compliance Status</x:v>
      </x:c>
      <x:c r="Q4" s="129" t="str">
        <x:v>Approval Stage</x:v>
      </x:c>
      <x:c r="R4" s="129" t="str">
        <x:v>Exception</x:v>
      </x:c>
    </x:row>
    <x:row r="5">
      <x:c r="A5" s="24" t="str">
        <x:v>Staff / Employee Master</x:v>
      </x:c>
      <x:c r="B5" s="24" t="str">
        <x:v>EMP001</x:v>
      </x:c>
      <x:c r="C5" s="24" t="str">
        <x:v>Sample Employee</x:v>
      </x:c>
      <x:c r="D5" s="24" t="str">
        <x:v>Operations</x:v>
      </x:c>
      <x:c r="E5" s="24" t="str">
        <x:v>+91-XXXXX</x:v>
      </x:c>
      <x:c r="F5" s="24" t="str">
        <x:v>employee@company.com</x:v>
      </x:c>
      <x:c r="G5" s="24" t="str">
        <x:v>ABCDE1234F</x:v>
      </x:c>
      <x:c r="H5" s="24" t="str">
        <x:v>XXXX-XXXX-1234</x:v>
      </x:c>
      <x:c r="I5" s="24" t="str">
        <x:v>XXXX1234</x:v>
      </x:c>
      <x:c r="J5" s="24" t="str">
        <x:v>HDFC0000001</x:v>
      </x:c>
      <x:c r="K5" s="24" t="str">
        <x:v>-</x:v>
      </x:c>
      <x:c r="L5" s="24" t="str">
        <x:v>-</x:v>
      </x:c>
      <x:c r="M5" s="45"/>
      <x:c r="N5" s="24" t="str">
        <x:v>Not Required</x:v>
      </x:c>
      <x:c r="O5" s="24" t="str">
        <x:v>Pending</x:v>
      </x:c>
      <x:c r="P5" s="24" t="str">
        <x:v>Pending Verification</x:v>
      </x:c>
      <x:c r="Q5" s="24" t="str">
        <x:v>HR/Admin</x:v>
      </x:c>
      <x:c r="R5" s="24" t="str">
        <x:v>Sample row - replace</x:v>
      </x:c>
    </x:row>
    <x:row r="6">
      <x:c r="A6" s="24" t="str">
        <x:v>Driver Master</x:v>
      </x:c>
      <x:c r="B6" s="24" t="str">
        <x:v>DRV001</x:v>
      </x:c>
      <x:c r="C6" s="24" t="str">
        <x:v>Sample Driver</x:v>
      </x:c>
      <x:c r="D6" s="24" t="str">
        <x:v>Fleet</x:v>
      </x:c>
      <x:c r="E6" s="24" t="str">
        <x:v>+91-XXXXX</x:v>
      </x:c>
      <x:c r="F6" s="24" t="str">
        <x:v>driver@company.com</x:v>
      </x:c>
      <x:c r="G6" s="24" t="str">
        <x:v>ABCDE1234F</x:v>
      </x:c>
      <x:c r="H6" s="24" t="str">
        <x:v>XXXX-XXXX-5678</x:v>
      </x:c>
      <x:c r="I6" s="24" t="str">
        <x:v>XXXX5678</x:v>
      </x:c>
      <x:c r="J6" s="24" t="str">
        <x:v>SBIN0000001</x:v>
      </x:c>
      <x:c r="K6" s="24" t="str">
        <x:v>-</x:v>
      </x:c>
      <x:c r="L6" s="24" t="str">
        <x:v>DL-0001</x:v>
      </x:c>
      <x:c r="M6" s="45"/>
      <x:c r="N6" s="24" t="str">
        <x:v>Pending</x:v>
      </x:c>
      <x:c r="O6" s="24" t="str">
        <x:v>Pending</x:v>
      </x:c>
      <x:c r="P6" s="24" t="str">
        <x:v>Pending Verification</x:v>
      </x:c>
      <x:c r="Q6" s="24" t="str">
        <x:v>Compliance</x:v>
      </x:c>
      <x:c r="R6" s="24" t="str">
        <x:v>Licence expiry required</x:v>
      </x:c>
    </x:row>
    <x:row r="7">
      <x:c r="A7" s="24" t="str">
        <x:v>Vendor Master</x:v>
      </x:c>
      <x:c r="B7" s="24" t="str">
        <x:v>VEN001</x:v>
      </x:c>
      <x:c r="C7" s="24" t="str">
        <x:v>Sample Vendor</x:v>
      </x:c>
      <x:c r="D7" s="24" t="str">
        <x:v>Cab Vendor</x:v>
      </x:c>
      <x:c r="E7" s="24" t="str">
        <x:v>+91-XXXXX</x:v>
      </x:c>
      <x:c r="F7" s="24" t="str">
        <x:v>vendor@company.com</x:v>
      </x:c>
      <x:c r="G7" s="24" t="str">
        <x:v>ABCDE1234F</x:v>
      </x:c>
      <x:c r="H7" s="24" t="str">
        <x:v>-</x:v>
      </x:c>
      <x:c r="I7" s="24" t="str">
        <x:v>XXXX9012</x:v>
      </x:c>
      <x:c r="J7" s="24" t="str">
        <x:v>ICIC0000001</x:v>
      </x:c>
      <x:c r="K7" s="24" t="str">
        <x:v>29ABCDE1234F1Z5</x:v>
      </x:c>
      <x:c r="L7" s="24" t="str">
        <x:v>Permit-001</x:v>
      </x:c>
      <x:c r="M7" s="45"/>
      <x:c r="N7" s="24" t="str">
        <x:v>Not Required</x:v>
      </x:c>
      <x:c r="O7" s="24" t="str">
        <x:v>Pending</x:v>
      </x:c>
      <x:c r="P7" s="24" t="str">
        <x:v>Pending Verification</x:v>
      </x:c>
      <x:c r="Q7" s="24" t="str">
        <x:v>Accounts/Owner</x:v>
      </x:c>
      <x:c r="R7" s="24" t="str">
        <x:v>Bank and GST check required</x:v>
      </x:c>
    </x:row>
    <x:row r="8">
      <x:c r="A8" s="24" t="str">
        <x:v>Supervisor Master</x:v>
      </x:c>
      <x:c r="B8" s="24" t="str">
        <x:v>SUP001</x:v>
      </x:c>
      <x:c r="C8" s="24" t="str">
        <x:v>Sample Supervisor</x:v>
      </x:c>
      <x:c r="D8" s="24" t="str">
        <x:v>Operations</x:v>
      </x:c>
      <x:c r="E8" s="24" t="str">
        <x:v>+91-XXXXX</x:v>
      </x:c>
      <x:c r="F8" s="24" t="str">
        <x:v>supervisor@company.com</x:v>
      </x:c>
      <x:c r="G8" s="24" t="str">
        <x:v>ABCDE1234F</x:v>
      </x:c>
      <x:c r="H8" s="24" t="str">
        <x:v>XXXX-XXXX-2222</x:v>
      </x:c>
      <x:c r="I8" s="24" t="str">
        <x:v>XXXX2222</x:v>
      </x:c>
      <x:c r="J8" s="24" t="str">
        <x:v>AXIS0000001</x:v>
      </x:c>
      <x:c r="K8" s="24" t="str">
        <x:v>-</x:v>
      </x:c>
      <x:c r="L8" s="24" t="str">
        <x:v>-</x:v>
      </x:c>
      <x:c r="M8" s="45"/>
      <x:c r="N8" s="24" t="str">
        <x:v>Not Required</x:v>
      </x:c>
      <x:c r="O8" s="24" t="str">
        <x:v>Pending</x:v>
      </x:c>
      <x:c r="P8" s="24" t="str">
        <x:v>Pending Verification</x:v>
      </x:c>
      <x:c r="Q8" s="24" t="str">
        <x:v>Operations</x:v>
      </x:c>
      <x:c r="R8" s="24" t="str">
        <x:v>Role rights pending</x:v>
      </x:c>
    </x:row>
    <x:row r="9">
      <x:c r="A9" s="24" t="str">
        <x:v>Contractor Master</x:v>
      </x:c>
      <x:c r="B9" s="24" t="str">
        <x:v>CON001</x:v>
      </x:c>
      <x:c r="C9" s="24" t="str">
        <x:v>Sample Contractor</x:v>
      </x:c>
      <x:c r="D9" s="24" t="str">
        <x:v>Maintenance</x:v>
      </x:c>
      <x:c r="E9" s="24" t="str">
        <x:v>+91-XXXXX</x:v>
      </x:c>
      <x:c r="F9" s="24" t="str">
        <x:v>contractor@company.com</x:v>
      </x:c>
      <x:c r="G9" s="24" t="str">
        <x:v>ABCDE1234F</x:v>
      </x:c>
      <x:c r="H9" s="24" t="str">
        <x:v>-</x:v>
      </x:c>
      <x:c r="I9" s="24" t="str">
        <x:v>XXXX3333</x:v>
      </x:c>
      <x:c r="J9" s="24" t="str">
        <x:v>KKBK0000001</x:v>
      </x:c>
      <x:c r="K9" s="24" t="str">
        <x:v>29ABCDE1234F1Z5</x:v>
      </x:c>
      <x:c r="L9" s="24" t="str">
        <x:v>Contract-001</x:v>
      </x:c>
      <x:c r="M9" s="45"/>
      <x:c r="N9" s="24" t="str">
        <x:v>Pending</x:v>
      </x:c>
      <x:c r="O9" s="24" t="str">
        <x:v>Pending</x:v>
      </x:c>
      <x:c r="P9" s="24" t="str">
        <x:v>Pending Verification</x:v>
      </x:c>
      <x:c r="Q9" s="24" t="str">
        <x:v>Purchase/Finance</x:v>
      </x:c>
      <x:c r="R9" s="24" t="str">
        <x:v>Agreement upload pending</x:v>
      </x:c>
    </x:row>
    <x:row r="10">
      <x:c r="A10" s="24"/>
      <x:c r="B10" s="24"/>
      <x:c r="C10" s="24"/>
      <x:c r="D10" s="24"/>
      <x:c r="E10" s="24"/>
      <x:c r="F10" s="24"/>
      <x:c r="G10" s="24"/>
      <x:c r="H10" s="24"/>
      <x:c r="I10" s="24"/>
      <x:c r="J10" s="24"/>
      <x:c r="K10" s="24"/>
      <x:c r="L10" s="24"/>
      <x:c r="M10" s="45"/>
      <x:c r="N10" s="24"/>
      <x:c r="O10" s="24"/>
      <x:c r="P10" s="24"/>
      <x:c r="Q10" s="24"/>
      <x:c r="R10" s="24"/>
    </x:row>
    <x:row r="11">
      <x:c r="A11" s="24"/>
      <x:c r="B11" s="24"/>
      <x:c r="C11" s="24"/>
      <x:c r="D11" s="24"/>
      <x:c r="E11" s="24"/>
      <x:c r="F11" s="24"/>
      <x:c r="G11" s="24"/>
      <x:c r="H11" s="24"/>
      <x:c r="I11" s="24"/>
      <x:c r="J11" s="24"/>
      <x:c r="K11" s="24"/>
      <x:c r="L11" s="24"/>
      <x:c r="M11" s="45"/>
      <x:c r="N11" s="24"/>
      <x:c r="O11" s="24"/>
      <x:c r="P11" s="24"/>
      <x:c r="Q11" s="24"/>
      <x:c r="R11" s="24"/>
    </x:row>
    <x:row r="12">
      <x:c r="A12" s="24"/>
      <x:c r="B12" s="24"/>
      <x:c r="C12" s="24"/>
      <x:c r="D12" s="24"/>
      <x:c r="E12" s="24"/>
      <x:c r="F12" s="24"/>
      <x:c r="G12" s="24"/>
      <x:c r="H12" s="24"/>
      <x:c r="I12" s="24"/>
      <x:c r="J12" s="24"/>
      <x:c r="K12" s="24"/>
      <x:c r="L12" s="24"/>
      <x:c r="M12" s="45"/>
      <x:c r="N12" s="24"/>
      <x:c r="O12" s="24"/>
      <x:c r="P12" s="24"/>
      <x:c r="Q12" s="24"/>
      <x:c r="R12" s="24"/>
    </x:row>
    <x:row r="13">
      <x:c r="A13" s="24"/>
      <x:c r="B13" s="24"/>
      <x:c r="C13" s="24"/>
      <x:c r="D13" s="24"/>
      <x:c r="E13" s="24"/>
      <x:c r="F13" s="24"/>
      <x:c r="G13" s="24"/>
      <x:c r="H13" s="24"/>
      <x:c r="I13" s="24"/>
      <x:c r="J13" s="24"/>
      <x:c r="K13" s="24"/>
      <x:c r="L13" s="24"/>
      <x:c r="M13" s="45"/>
      <x:c r="N13" s="24"/>
      <x:c r="O13" s="24"/>
      <x:c r="P13" s="24"/>
      <x:c r="Q13" s="24"/>
      <x:c r="R13" s="24"/>
    </x:row>
    <x:row r="14">
      <x:c r="A14" s="24"/>
      <x:c r="B14" s="24"/>
      <x:c r="C14" s="24"/>
      <x:c r="D14" s="24"/>
      <x:c r="E14" s="24"/>
      <x:c r="F14" s="24"/>
      <x:c r="G14" s="24"/>
      <x:c r="H14" s="24"/>
      <x:c r="I14" s="24"/>
      <x:c r="J14" s="24"/>
      <x:c r="K14" s="24"/>
      <x:c r="L14" s="24"/>
      <x:c r="M14" s="45"/>
      <x:c r="N14" s="24"/>
      <x:c r="O14" s="24"/>
      <x:c r="P14" s="24"/>
      <x:c r="Q14" s="24"/>
      <x:c r="R14" s="24"/>
    </x:row>
    <x:row r="15">
      <x:c r="A15" s="24"/>
      <x:c r="B15" s="24"/>
      <x:c r="C15" s="24"/>
      <x:c r="D15" s="24"/>
      <x:c r="E15" s="24"/>
      <x:c r="F15" s="24"/>
      <x:c r="G15" s="24"/>
      <x:c r="H15" s="24"/>
      <x:c r="I15" s="24"/>
      <x:c r="J15" s="24"/>
      <x:c r="K15" s="24"/>
      <x:c r="L15" s="24"/>
      <x:c r="M15" s="45"/>
      <x:c r="N15" s="24"/>
      <x:c r="O15" s="24"/>
      <x:c r="P15" s="24"/>
      <x:c r="Q15" s="24"/>
      <x:c r="R15" s="24"/>
    </x:row>
    <x:row r="16">
      <x:c r="A16" s="24"/>
      <x:c r="B16" s="24"/>
      <x:c r="C16" s="24"/>
      <x:c r="D16" s="24"/>
      <x:c r="E16" s="24"/>
      <x:c r="F16" s="24"/>
      <x:c r="G16" s="24"/>
      <x:c r="H16" s="24"/>
      <x:c r="I16" s="24"/>
      <x:c r="J16" s="24"/>
      <x:c r="K16" s="24"/>
      <x:c r="L16" s="24"/>
      <x:c r="M16" s="45"/>
      <x:c r="N16" s="24"/>
      <x:c r="O16" s="24"/>
      <x:c r="P16" s="24"/>
      <x:c r="Q16" s="24"/>
      <x:c r="R16" s="24"/>
    </x:row>
    <x:row r="17">
      <x:c r="A17" s="24"/>
      <x:c r="B17" s="24"/>
      <x:c r="C17" s="24"/>
      <x:c r="D17" s="24"/>
      <x:c r="E17" s="24"/>
      <x:c r="F17" s="24"/>
      <x:c r="G17" s="24"/>
      <x:c r="H17" s="24"/>
      <x:c r="I17" s="24"/>
      <x:c r="J17" s="24"/>
      <x:c r="K17" s="24"/>
      <x:c r="L17" s="24"/>
      <x:c r="M17" s="45"/>
      <x:c r="N17" s="24"/>
      <x:c r="O17" s="24"/>
      <x:c r="P17" s="24"/>
      <x:c r="Q17" s="24"/>
      <x:c r="R17" s="24"/>
    </x:row>
    <x:row r="18">
      <x:c r="A18" s="24"/>
      <x:c r="B18" s="24"/>
      <x:c r="C18" s="24"/>
      <x:c r="D18" s="24"/>
      <x:c r="E18" s="24"/>
      <x:c r="F18" s="24"/>
      <x:c r="G18" s="24"/>
      <x:c r="H18" s="24"/>
      <x:c r="I18" s="24"/>
      <x:c r="J18" s="24"/>
      <x:c r="K18" s="24"/>
      <x:c r="L18" s="24"/>
      <x:c r="M18" s="45"/>
      <x:c r="N18" s="24"/>
      <x:c r="O18" s="24"/>
      <x:c r="P18" s="24"/>
      <x:c r="Q18" s="24"/>
      <x:c r="R18" s="24"/>
    </x:row>
    <x:row r="19">
      <x:c r="A19" s="24"/>
      <x:c r="B19" s="24"/>
      <x:c r="C19" s="24"/>
      <x:c r="D19" s="24"/>
      <x:c r="E19" s="24"/>
      <x:c r="F19" s="24"/>
      <x:c r="G19" s="24"/>
      <x:c r="H19" s="24"/>
      <x:c r="I19" s="24"/>
      <x:c r="J19" s="24"/>
      <x:c r="K19" s="24"/>
      <x:c r="L19" s="24"/>
      <x:c r="M19" s="45"/>
      <x:c r="N19" s="24"/>
      <x:c r="O19" s="24"/>
      <x:c r="P19" s="24"/>
      <x:c r="Q19" s="24"/>
      <x:c r="R19" s="24"/>
    </x:row>
    <x:row r="20">
      <x:c r="A20" s="24"/>
      <x:c r="B20" s="24"/>
      <x:c r="C20" s="24"/>
      <x:c r="D20" s="24"/>
      <x:c r="E20" s="24"/>
      <x:c r="F20" s="24"/>
      <x:c r="G20" s="24"/>
      <x:c r="H20" s="24"/>
      <x:c r="I20" s="24"/>
      <x:c r="J20" s="24"/>
      <x:c r="K20" s="24"/>
      <x:c r="L20" s="24"/>
      <x:c r="M20" s="45"/>
      <x:c r="N20" s="24"/>
      <x:c r="O20" s="24"/>
      <x:c r="P20" s="24"/>
      <x:c r="Q20" s="24"/>
      <x:c r="R20" s="24"/>
    </x:row>
    <x:row r="21">
      <x:c r="A21" s="24"/>
      <x:c r="B21" s="24"/>
      <x:c r="C21" s="24"/>
      <x:c r="D21" s="24"/>
      <x:c r="E21" s="24"/>
      <x:c r="F21" s="24"/>
      <x:c r="G21" s="24"/>
      <x:c r="H21" s="24"/>
      <x:c r="I21" s="24"/>
      <x:c r="J21" s="24"/>
      <x:c r="K21" s="24"/>
      <x:c r="L21" s="24"/>
      <x:c r="M21" s="45"/>
      <x:c r="N21" s="24"/>
      <x:c r="O21" s="24"/>
      <x:c r="P21" s="24"/>
      <x:c r="Q21" s="24"/>
      <x:c r="R21" s="24"/>
    </x:row>
    <x:row r="22">
      <x:c r="A22" s="24"/>
      <x:c r="B22" s="24"/>
      <x:c r="C22" s="24"/>
      <x:c r="D22" s="24"/>
      <x:c r="E22" s="24"/>
      <x:c r="F22" s="24"/>
      <x:c r="G22" s="24"/>
      <x:c r="H22" s="24"/>
      <x:c r="I22" s="24"/>
      <x:c r="J22" s="24"/>
      <x:c r="K22" s="24"/>
      <x:c r="L22" s="24"/>
      <x:c r="M22" s="45"/>
      <x:c r="N22" s="24"/>
      <x:c r="O22" s="24"/>
      <x:c r="P22" s="24"/>
      <x:c r="Q22" s="24"/>
      <x:c r="R22" s="24"/>
    </x:row>
    <x:row r="23">
      <x:c r="A23" s="24"/>
      <x:c r="B23" s="24"/>
      <x:c r="C23" s="24"/>
      <x:c r="D23" s="24"/>
      <x:c r="E23" s="24"/>
      <x:c r="F23" s="24"/>
      <x:c r="G23" s="24"/>
      <x:c r="H23" s="24"/>
      <x:c r="I23" s="24"/>
      <x:c r="J23" s="24"/>
      <x:c r="K23" s="24"/>
      <x:c r="L23" s="24"/>
      <x:c r="M23" s="45"/>
      <x:c r="N23" s="24"/>
      <x:c r="O23" s="24"/>
      <x:c r="P23" s="24"/>
      <x:c r="Q23" s="24"/>
      <x:c r="R23" s="24"/>
    </x:row>
    <x:row r="24">
      <x:c r="A24" s="24"/>
      <x:c r="B24" s="24"/>
      <x:c r="C24" s="24"/>
      <x:c r="D24" s="24"/>
      <x:c r="E24" s="24"/>
      <x:c r="F24" s="24"/>
      <x:c r="G24" s="24"/>
      <x:c r="H24" s="24"/>
      <x:c r="I24" s="24"/>
      <x:c r="J24" s="24"/>
      <x:c r="K24" s="24"/>
      <x:c r="L24" s="24"/>
      <x:c r="M24" s="45"/>
      <x:c r="N24" s="24"/>
      <x:c r="O24" s="24"/>
      <x:c r="P24" s="24"/>
      <x:c r="Q24" s="24"/>
      <x:c r="R24" s="24"/>
    </x:row>
    <x:row r="25">
      <x:c r="A25" s="24"/>
      <x:c r="B25" s="24"/>
      <x:c r="C25" s="24"/>
      <x:c r="D25" s="24"/>
      <x:c r="E25" s="24"/>
      <x:c r="F25" s="24"/>
      <x:c r="G25" s="24"/>
      <x:c r="H25" s="24"/>
      <x:c r="I25" s="24"/>
      <x:c r="J25" s="24"/>
      <x:c r="K25" s="24"/>
      <x:c r="L25" s="24"/>
      <x:c r="M25" s="45"/>
      <x:c r="N25" s="24"/>
      <x:c r="O25" s="24"/>
      <x:c r="P25" s="24"/>
      <x:c r="Q25" s="24"/>
      <x:c r="R25" s="24"/>
    </x:row>
    <x:row r="26">
      <x:c r="A26" s="24"/>
      <x:c r="B26" s="24"/>
      <x:c r="C26" s="24"/>
      <x:c r="D26" s="24"/>
      <x:c r="E26" s="24"/>
      <x:c r="F26" s="24"/>
      <x:c r="G26" s="24"/>
      <x:c r="H26" s="24"/>
      <x:c r="I26" s="24"/>
      <x:c r="J26" s="24"/>
      <x:c r="K26" s="24"/>
      <x:c r="L26" s="24"/>
      <x:c r="M26" s="45"/>
      <x:c r="N26" s="24"/>
      <x:c r="O26" s="24"/>
      <x:c r="P26" s="24"/>
      <x:c r="Q26" s="24"/>
      <x:c r="R26" s="24"/>
    </x:row>
    <x:row r="27">
      <x:c r="A27" s="24"/>
      <x:c r="B27" s="24"/>
      <x:c r="C27" s="24"/>
      <x:c r="D27" s="24"/>
      <x:c r="E27" s="24"/>
      <x:c r="F27" s="24"/>
      <x:c r="G27" s="24"/>
      <x:c r="H27" s="24"/>
      <x:c r="I27" s="24"/>
      <x:c r="J27" s="24"/>
      <x:c r="K27" s="24"/>
      <x:c r="L27" s="24"/>
      <x:c r="M27" s="45"/>
      <x:c r="N27" s="24"/>
      <x:c r="O27" s="24"/>
      <x:c r="P27" s="24"/>
      <x:c r="Q27" s="24"/>
      <x:c r="R27" s="24"/>
    </x:row>
    <x:row r="28">
      <x:c r="A28" s="24"/>
      <x:c r="B28" s="24"/>
      <x:c r="C28" s="24"/>
      <x:c r="D28" s="24"/>
      <x:c r="E28" s="24"/>
      <x:c r="F28" s="24"/>
      <x:c r="G28" s="24"/>
      <x:c r="H28" s="24"/>
      <x:c r="I28" s="24"/>
      <x:c r="J28" s="24"/>
      <x:c r="K28" s="24"/>
      <x:c r="L28" s="24"/>
      <x:c r="M28" s="45"/>
      <x:c r="N28" s="24"/>
      <x:c r="O28" s="24"/>
      <x:c r="P28" s="24"/>
      <x:c r="Q28" s="24"/>
      <x:c r="R28" s="24"/>
    </x:row>
    <x:row r="29">
      <x:c r="A29" s="24"/>
      <x:c r="B29" s="24"/>
      <x:c r="C29" s="24"/>
      <x:c r="D29" s="24"/>
      <x:c r="E29" s="24"/>
      <x:c r="F29" s="24"/>
      <x:c r="G29" s="24"/>
      <x:c r="H29" s="24"/>
      <x:c r="I29" s="24"/>
      <x:c r="J29" s="24"/>
      <x:c r="K29" s="24"/>
      <x:c r="L29" s="24"/>
      <x:c r="M29" s="45"/>
      <x:c r="N29" s="24"/>
      <x:c r="O29" s="24"/>
      <x:c r="P29" s="24"/>
      <x:c r="Q29" s="24"/>
      <x:c r="R29" s="24"/>
    </x:row>
    <x:row r="30">
      <x:c r="A30" s="24"/>
      <x:c r="B30" s="24"/>
      <x:c r="C30" s="24"/>
      <x:c r="D30" s="24"/>
      <x:c r="E30" s="24"/>
      <x:c r="F30" s="24"/>
      <x:c r="G30" s="24"/>
      <x:c r="H30" s="24"/>
      <x:c r="I30" s="24"/>
      <x:c r="J30" s="24"/>
      <x:c r="K30" s="24"/>
      <x:c r="L30" s="24"/>
      <x:c r="M30" s="45"/>
      <x:c r="N30" s="24"/>
      <x:c r="O30" s="24"/>
      <x:c r="P30" s="24"/>
      <x:c r="Q30" s="24"/>
      <x:c r="R30" s="24"/>
    </x:row>
    <x:row r="31">
      <x:c r="A31" s="24"/>
      <x:c r="B31" s="24"/>
      <x:c r="C31" s="24"/>
      <x:c r="D31" s="24"/>
      <x:c r="E31" s="24"/>
      <x:c r="F31" s="24"/>
      <x:c r="G31" s="24"/>
      <x:c r="H31" s="24"/>
      <x:c r="I31" s="24"/>
      <x:c r="J31" s="24"/>
      <x:c r="K31" s="24"/>
      <x:c r="L31" s="24"/>
      <x:c r="M31" s="45"/>
      <x:c r="N31" s="24"/>
      <x:c r="O31" s="24"/>
      <x:c r="P31" s="24"/>
      <x:c r="Q31" s="24"/>
      <x:c r="R31" s="24"/>
    </x:row>
    <x:row r="32">
      <x:c r="A32" s="24"/>
      <x:c r="B32" s="24"/>
      <x:c r="C32" s="24"/>
      <x:c r="D32" s="24"/>
      <x:c r="E32" s="24"/>
      <x:c r="F32" s="24"/>
      <x:c r="G32" s="24"/>
      <x:c r="H32" s="24"/>
      <x:c r="I32" s="24"/>
      <x:c r="J32" s="24"/>
      <x:c r="K32" s="24"/>
      <x:c r="L32" s="24"/>
      <x:c r="M32" s="45"/>
      <x:c r="N32" s="24"/>
      <x:c r="O32" s="24"/>
      <x:c r="P32" s="24"/>
      <x:c r="Q32" s="24"/>
      <x:c r="R32" s="24"/>
    </x:row>
    <x:row r="33">
      <x:c r="A33" s="24"/>
      <x:c r="B33" s="24"/>
      <x:c r="C33" s="24"/>
      <x:c r="D33" s="24"/>
      <x:c r="E33" s="24"/>
      <x:c r="F33" s="24"/>
      <x:c r="G33" s="24"/>
      <x:c r="H33" s="24"/>
      <x:c r="I33" s="24"/>
      <x:c r="J33" s="24"/>
      <x:c r="K33" s="24"/>
      <x:c r="L33" s="24"/>
      <x:c r="M33" s="45"/>
      <x:c r="N33" s="24"/>
      <x:c r="O33" s="24"/>
      <x:c r="P33" s="24"/>
      <x:c r="Q33" s="24"/>
      <x:c r="R33" s="24"/>
    </x:row>
    <x:row r="34">
      <x:c r="A34" s="24"/>
      <x:c r="B34" s="24"/>
      <x:c r="C34" s="24"/>
      <x:c r="D34" s="24"/>
      <x:c r="E34" s="24"/>
      <x:c r="F34" s="24"/>
      <x:c r="G34" s="24"/>
      <x:c r="H34" s="24"/>
      <x:c r="I34" s="24"/>
      <x:c r="J34" s="24"/>
      <x:c r="K34" s="24"/>
      <x:c r="L34" s="24"/>
      <x:c r="M34" s="45"/>
      <x:c r="N34" s="24"/>
      <x:c r="O34" s="24"/>
      <x:c r="P34" s="24"/>
      <x:c r="Q34" s="24"/>
      <x:c r="R34" s="24"/>
    </x:row>
    <x:row r="35">
      <x:c r="A35" s="24"/>
      <x:c r="B35" s="24"/>
      <x:c r="C35" s="24"/>
      <x:c r="D35" s="24"/>
      <x:c r="E35" s="24"/>
      <x:c r="F35" s="24"/>
      <x:c r="G35" s="24"/>
      <x:c r="H35" s="24"/>
      <x:c r="I35" s="24"/>
      <x:c r="J35" s="24"/>
      <x:c r="K35" s="24"/>
      <x:c r="L35" s="24"/>
      <x:c r="M35" s="45"/>
      <x:c r="N35" s="24"/>
      <x:c r="O35" s="24"/>
      <x:c r="P35" s="24"/>
      <x:c r="Q35" s="24"/>
      <x:c r="R35" s="24"/>
    </x:row>
    <x:row r="36">
      <x:c r="A36" s="24"/>
      <x:c r="B36" s="24"/>
      <x:c r="C36" s="24"/>
      <x:c r="D36" s="24"/>
      <x:c r="E36" s="24"/>
      <x:c r="F36" s="24"/>
      <x:c r="G36" s="24"/>
      <x:c r="H36" s="24"/>
      <x:c r="I36" s="24"/>
      <x:c r="J36" s="24"/>
      <x:c r="K36" s="24"/>
      <x:c r="L36" s="24"/>
      <x:c r="M36" s="45"/>
      <x:c r="N36" s="24"/>
      <x:c r="O36" s="24"/>
      <x:c r="P36" s="24"/>
      <x:c r="Q36" s="24"/>
      <x:c r="R36" s="24"/>
    </x:row>
    <x:row r="37">
      <x:c r="A37" s="24"/>
      <x:c r="B37" s="24"/>
      <x:c r="C37" s="24"/>
      <x:c r="D37" s="24"/>
      <x:c r="E37" s="24"/>
      <x:c r="F37" s="24"/>
      <x:c r="G37" s="24"/>
      <x:c r="H37" s="24"/>
      <x:c r="I37" s="24"/>
      <x:c r="J37" s="24"/>
      <x:c r="K37" s="24"/>
      <x:c r="L37" s="24"/>
      <x:c r="M37" s="45"/>
      <x:c r="N37" s="24"/>
      <x:c r="O37" s="24"/>
      <x:c r="P37" s="24"/>
      <x:c r="Q37" s="24"/>
      <x:c r="R37" s="24"/>
    </x:row>
    <x:row r="38">
      <x:c r="A38" s="24"/>
      <x:c r="B38" s="24"/>
      <x:c r="C38" s="24"/>
      <x:c r="D38" s="24"/>
      <x:c r="E38" s="24"/>
      <x:c r="F38" s="24"/>
      <x:c r="G38" s="24"/>
      <x:c r="H38" s="24"/>
      <x:c r="I38" s="24"/>
      <x:c r="J38" s="24"/>
      <x:c r="K38" s="24"/>
      <x:c r="L38" s="24"/>
      <x:c r="M38" s="45"/>
      <x:c r="N38" s="24"/>
      <x:c r="O38" s="24"/>
      <x:c r="P38" s="24"/>
      <x:c r="Q38" s="24"/>
      <x:c r="R38" s="24"/>
    </x:row>
    <x:row r="39">
      <x:c r="A39" s="24"/>
      <x:c r="B39" s="24"/>
      <x:c r="C39" s="24"/>
      <x:c r="D39" s="24"/>
      <x:c r="E39" s="24"/>
      <x:c r="F39" s="24"/>
      <x:c r="G39" s="24"/>
      <x:c r="H39" s="24"/>
      <x:c r="I39" s="24"/>
      <x:c r="J39" s="24"/>
      <x:c r="K39" s="24"/>
      <x:c r="L39" s="24"/>
      <x:c r="M39" s="45"/>
      <x:c r="N39" s="24"/>
      <x:c r="O39" s="24"/>
      <x:c r="P39" s="24"/>
      <x:c r="Q39" s="24"/>
      <x:c r="R39" s="24"/>
    </x:row>
    <x:row r="40">
      <x:c r="A40" s="24"/>
      <x:c r="B40" s="24"/>
      <x:c r="C40" s="24"/>
      <x:c r="D40" s="24"/>
      <x:c r="E40" s="24"/>
      <x:c r="F40" s="24"/>
      <x:c r="G40" s="24"/>
      <x:c r="H40" s="24"/>
      <x:c r="I40" s="24"/>
      <x:c r="J40" s="24"/>
      <x:c r="K40" s="24"/>
      <x:c r="L40" s="24"/>
      <x:c r="M40" s="45"/>
      <x:c r="N40" s="24"/>
      <x:c r="O40" s="24"/>
      <x:c r="P40" s="24"/>
      <x:c r="Q40" s="24"/>
      <x:c r="R40" s="24"/>
    </x:row>
    <x:row r="41">
      <x:c r="A41" s="24"/>
      <x:c r="B41" s="24"/>
      <x:c r="C41" s="24"/>
      <x:c r="D41" s="24"/>
      <x:c r="E41" s="24"/>
      <x:c r="F41" s="24"/>
      <x:c r="G41" s="24"/>
      <x:c r="H41" s="24"/>
      <x:c r="I41" s="24"/>
      <x:c r="J41" s="24"/>
      <x:c r="K41" s="24"/>
      <x:c r="L41" s="24"/>
      <x:c r="M41" s="45"/>
      <x:c r="N41" s="24"/>
      <x:c r="O41" s="24"/>
      <x:c r="P41" s="24"/>
      <x:c r="Q41" s="24"/>
      <x:c r="R41" s="24"/>
    </x:row>
    <x:row r="42">
      <x:c r="A42" s="24"/>
      <x:c r="B42" s="24"/>
      <x:c r="C42" s="24"/>
      <x:c r="D42" s="24"/>
      <x:c r="E42" s="24"/>
      <x:c r="F42" s="24"/>
      <x:c r="G42" s="24"/>
      <x:c r="H42" s="24"/>
      <x:c r="I42" s="24"/>
      <x:c r="J42" s="24"/>
      <x:c r="K42" s="24"/>
      <x:c r="L42" s="24"/>
      <x:c r="M42" s="45"/>
      <x:c r="N42" s="24"/>
      <x:c r="O42" s="24"/>
      <x:c r="P42" s="24"/>
      <x:c r="Q42" s="24"/>
      <x:c r="R42" s="24"/>
    </x:row>
    <x:row r="43">
      <x:c r="A43" s="24"/>
      <x:c r="B43" s="24"/>
      <x:c r="C43" s="24"/>
      <x:c r="D43" s="24"/>
      <x:c r="E43" s="24"/>
      <x:c r="F43" s="24"/>
      <x:c r="G43" s="24"/>
      <x:c r="H43" s="24"/>
      <x:c r="I43" s="24"/>
      <x:c r="J43" s="24"/>
      <x:c r="K43" s="24"/>
      <x:c r="L43" s="24"/>
      <x:c r="M43" s="45"/>
      <x:c r="N43" s="24"/>
      <x:c r="O43" s="24"/>
      <x:c r="P43" s="24"/>
      <x:c r="Q43" s="24"/>
      <x:c r="R43" s="24"/>
    </x:row>
    <x:row r="44">
      <x:c r="A44" s="24"/>
      <x:c r="B44" s="24"/>
      <x:c r="C44" s="24"/>
      <x:c r="D44" s="24"/>
      <x:c r="E44" s="24"/>
      <x:c r="F44" s="24"/>
      <x:c r="G44" s="24"/>
      <x:c r="H44" s="24"/>
      <x:c r="I44" s="24"/>
      <x:c r="J44" s="24"/>
      <x:c r="K44" s="24"/>
      <x:c r="L44" s="24"/>
      <x:c r="M44" s="45"/>
      <x:c r="N44" s="24"/>
      <x:c r="O44" s="24"/>
      <x:c r="P44" s="24"/>
      <x:c r="Q44" s="24"/>
      <x:c r="R44" s="24"/>
    </x:row>
    <x:row r="45">
      <x:c r="A45" s="24"/>
      <x:c r="B45" s="24"/>
      <x:c r="C45" s="24"/>
      <x:c r="D45" s="24"/>
      <x:c r="E45" s="24"/>
      <x:c r="F45" s="24"/>
      <x:c r="G45" s="24"/>
      <x:c r="H45" s="24"/>
      <x:c r="I45" s="24"/>
      <x:c r="J45" s="24"/>
      <x:c r="K45" s="24"/>
      <x:c r="L45" s="24"/>
      <x:c r="M45" s="45"/>
      <x:c r="N45" s="24"/>
      <x:c r="O45" s="24"/>
      <x:c r="P45" s="24"/>
      <x:c r="Q45" s="24"/>
      <x:c r="R45" s="24"/>
    </x:row>
    <x:row r="46">
      <x:c r="A46" s="24"/>
      <x:c r="B46" s="24"/>
      <x:c r="C46" s="24"/>
      <x:c r="D46" s="24"/>
      <x:c r="E46" s="24"/>
      <x:c r="F46" s="24"/>
      <x:c r="G46" s="24"/>
      <x:c r="H46" s="24"/>
      <x:c r="I46" s="24"/>
      <x:c r="J46" s="24"/>
      <x:c r="K46" s="24"/>
      <x:c r="L46" s="24"/>
      <x:c r="M46" s="45"/>
      <x:c r="N46" s="24"/>
      <x:c r="O46" s="24"/>
      <x:c r="P46" s="24"/>
      <x:c r="Q46" s="24"/>
      <x:c r="R46" s="24"/>
    </x:row>
    <x:row r="47">
      <x:c r="A47" s="24"/>
      <x:c r="B47" s="24"/>
      <x:c r="C47" s="24"/>
      <x:c r="D47" s="24"/>
      <x:c r="E47" s="24"/>
      <x:c r="F47" s="24"/>
      <x:c r="G47" s="24"/>
      <x:c r="H47" s="24"/>
      <x:c r="I47" s="24"/>
      <x:c r="J47" s="24"/>
      <x:c r="K47" s="24"/>
      <x:c r="L47" s="24"/>
      <x:c r="M47" s="45"/>
      <x:c r="N47" s="24"/>
      <x:c r="O47" s="24"/>
      <x:c r="P47" s="24"/>
      <x:c r="Q47" s="24"/>
      <x:c r="R47" s="24"/>
    </x:row>
    <x:row r="48">
      <x:c r="A48" s="24"/>
      <x:c r="B48" s="24"/>
      <x:c r="C48" s="24"/>
      <x:c r="D48" s="24"/>
      <x:c r="E48" s="24"/>
      <x:c r="F48" s="24"/>
      <x:c r="G48" s="24"/>
      <x:c r="H48" s="24"/>
      <x:c r="I48" s="24"/>
      <x:c r="J48" s="24"/>
      <x:c r="K48" s="24"/>
      <x:c r="L48" s="24"/>
      <x:c r="M48" s="45"/>
      <x:c r="N48" s="24"/>
      <x:c r="O48" s="24"/>
      <x:c r="P48" s="24"/>
      <x:c r="Q48" s="24"/>
      <x:c r="R48" s="24"/>
    </x:row>
    <x:row r="49">
      <x:c r="A49" s="24"/>
      <x:c r="B49" s="24"/>
      <x:c r="C49" s="24"/>
      <x:c r="D49" s="24"/>
      <x:c r="E49" s="24"/>
      <x:c r="F49" s="24"/>
      <x:c r="G49" s="24"/>
      <x:c r="H49" s="24"/>
      <x:c r="I49" s="24"/>
      <x:c r="J49" s="24"/>
      <x:c r="K49" s="24"/>
      <x:c r="L49" s="24"/>
      <x:c r="M49" s="45"/>
      <x:c r="N49" s="24"/>
      <x:c r="O49" s="24"/>
      <x:c r="P49" s="24"/>
      <x:c r="Q49" s="24"/>
      <x:c r="R49" s="24"/>
    </x:row>
    <x:row r="50">
      <x:c r="A50" s="24"/>
      <x:c r="B50" s="24"/>
      <x:c r="C50" s="24"/>
      <x:c r="D50" s="24"/>
      <x:c r="E50" s="24"/>
      <x:c r="F50" s="24"/>
      <x:c r="G50" s="24"/>
      <x:c r="H50" s="24"/>
      <x:c r="I50" s="24"/>
      <x:c r="J50" s="24"/>
      <x:c r="K50" s="24"/>
      <x:c r="L50" s="24"/>
      <x:c r="M50" s="45"/>
      <x:c r="N50" s="24"/>
      <x:c r="O50" s="24"/>
      <x:c r="P50" s="24"/>
      <x:c r="Q50" s="24"/>
      <x:c r="R50" s="24"/>
    </x:row>
    <x:row r="51">
      <x:c r="A51" s="24"/>
      <x:c r="B51" s="24"/>
      <x:c r="C51" s="24"/>
      <x:c r="D51" s="24"/>
      <x:c r="E51" s="24"/>
      <x:c r="F51" s="24"/>
      <x:c r="G51" s="24"/>
      <x:c r="H51" s="24"/>
      <x:c r="I51" s="24"/>
      <x:c r="J51" s="24"/>
      <x:c r="K51" s="24"/>
      <x:c r="L51" s="24"/>
      <x:c r="M51" s="45"/>
      <x:c r="N51" s="24"/>
      <x:c r="O51" s="24"/>
      <x:c r="P51" s="24"/>
      <x:c r="Q51" s="24"/>
      <x:c r="R51" s="24"/>
    </x:row>
    <x:row r="52">
      <x:c r="A52" s="24"/>
      <x:c r="B52" s="24"/>
      <x:c r="C52" s="24"/>
      <x:c r="D52" s="24"/>
      <x:c r="E52" s="24"/>
      <x:c r="F52" s="24"/>
      <x:c r="G52" s="24"/>
      <x:c r="H52" s="24"/>
      <x:c r="I52" s="24"/>
      <x:c r="J52" s="24"/>
      <x:c r="K52" s="24"/>
      <x:c r="L52" s="24"/>
      <x:c r="M52" s="45"/>
      <x:c r="N52" s="24"/>
      <x:c r="O52" s="24"/>
      <x:c r="P52" s="24"/>
      <x:c r="Q52" s="24"/>
      <x:c r="R52" s="24"/>
    </x:row>
    <x:row r="53">
      <x:c r="A53" s="24"/>
      <x:c r="B53" s="24"/>
      <x:c r="C53" s="24"/>
      <x:c r="D53" s="24"/>
      <x:c r="E53" s="24"/>
      <x:c r="F53" s="24"/>
      <x:c r="G53" s="24"/>
      <x:c r="H53" s="24"/>
      <x:c r="I53" s="24"/>
      <x:c r="J53" s="24"/>
      <x:c r="K53" s="24"/>
      <x:c r="L53" s="24"/>
      <x:c r="M53" s="45"/>
      <x:c r="N53" s="24"/>
      <x:c r="O53" s="24"/>
      <x:c r="P53" s="24"/>
      <x:c r="Q53" s="24"/>
      <x:c r="R53" s="24"/>
    </x:row>
    <x:row r="54">
      <x:c r="A54" s="24"/>
      <x:c r="B54" s="24"/>
      <x:c r="C54" s="24"/>
      <x:c r="D54" s="24"/>
      <x:c r="E54" s="24"/>
      <x:c r="F54" s="24"/>
      <x:c r="G54" s="24"/>
      <x:c r="H54" s="24"/>
      <x:c r="I54" s="24"/>
      <x:c r="J54" s="24"/>
      <x:c r="K54" s="24"/>
      <x:c r="L54" s="24"/>
      <x:c r="M54" s="45"/>
      <x:c r="N54" s="24"/>
      <x:c r="O54" s="24"/>
      <x:c r="P54" s="24"/>
      <x:c r="Q54" s="24"/>
      <x:c r="R54" s="24"/>
    </x:row>
    <x:row r="55">
      <x:c r="A55" s="24"/>
      <x:c r="B55" s="24"/>
      <x:c r="C55" s="24"/>
      <x:c r="D55" s="24"/>
      <x:c r="E55" s="24"/>
      <x:c r="F55" s="24"/>
      <x:c r="G55" s="24"/>
      <x:c r="H55" s="24"/>
      <x:c r="I55" s="24"/>
      <x:c r="J55" s="24"/>
      <x:c r="K55" s="24"/>
      <x:c r="L55" s="24"/>
      <x:c r="M55" s="45"/>
      <x:c r="N55" s="24"/>
      <x:c r="O55" s="24"/>
      <x:c r="P55" s="24"/>
      <x:c r="Q55" s="24"/>
      <x:c r="R55" s="24"/>
    </x:row>
    <x:row r="56">
      <x:c r="A56" s="24"/>
      <x:c r="B56" s="24"/>
      <x:c r="C56" s="24"/>
      <x:c r="D56" s="24"/>
      <x:c r="E56" s="24"/>
      <x:c r="F56" s="24"/>
      <x:c r="G56" s="24"/>
      <x:c r="H56" s="24"/>
      <x:c r="I56" s="24"/>
      <x:c r="J56" s="24"/>
      <x:c r="K56" s="24"/>
      <x:c r="L56" s="24"/>
      <x:c r="M56" s="45"/>
      <x:c r="N56" s="24"/>
      <x:c r="O56" s="24"/>
      <x:c r="P56" s="24"/>
      <x:c r="Q56" s="24"/>
      <x:c r="R56" s="24"/>
    </x:row>
    <x:row r="57">
      <x:c r="A57" s="24"/>
      <x:c r="B57" s="24"/>
      <x:c r="C57" s="24"/>
      <x:c r="D57" s="24"/>
      <x:c r="E57" s="24"/>
      <x:c r="F57" s="24"/>
      <x:c r="G57" s="24"/>
      <x:c r="H57" s="24"/>
      <x:c r="I57" s="24"/>
      <x:c r="J57" s="24"/>
      <x:c r="K57" s="24"/>
      <x:c r="L57" s="24"/>
      <x:c r="M57" s="45"/>
      <x:c r="N57" s="24"/>
      <x:c r="O57" s="24"/>
      <x:c r="P57" s="24"/>
      <x:c r="Q57" s="24"/>
      <x:c r="R57" s="24"/>
    </x:row>
    <x:row r="58">
      <x:c r="A58" s="24"/>
      <x:c r="B58" s="24"/>
      <x:c r="C58" s="24"/>
      <x:c r="D58" s="24"/>
      <x:c r="E58" s="24"/>
      <x:c r="F58" s="24"/>
      <x:c r="G58" s="24"/>
      <x:c r="H58" s="24"/>
      <x:c r="I58" s="24"/>
      <x:c r="J58" s="24"/>
      <x:c r="K58" s="24"/>
      <x:c r="L58" s="24"/>
      <x:c r="M58" s="45"/>
      <x:c r="N58" s="24"/>
      <x:c r="O58" s="24"/>
      <x:c r="P58" s="24"/>
      <x:c r="Q58" s="24"/>
      <x:c r="R58" s="24"/>
    </x:row>
    <x:row r="59">
      <x:c r="A59" s="24"/>
      <x:c r="B59" s="24"/>
      <x:c r="C59" s="24"/>
      <x:c r="D59" s="24"/>
      <x:c r="E59" s="24"/>
      <x:c r="F59" s="24"/>
      <x:c r="G59" s="24"/>
      <x:c r="H59" s="24"/>
      <x:c r="I59" s="24"/>
      <x:c r="J59" s="24"/>
      <x:c r="K59" s="24"/>
      <x:c r="L59" s="24"/>
      <x:c r="M59" s="45"/>
      <x:c r="N59" s="24"/>
      <x:c r="O59" s="24"/>
      <x:c r="P59" s="24"/>
      <x:c r="Q59" s="24"/>
      <x:c r="R59" s="24"/>
    </x:row>
    <x:row r="60">
      <x:c r="A60" s="24"/>
      <x:c r="B60" s="24"/>
      <x:c r="C60" s="24"/>
      <x:c r="D60" s="24"/>
      <x:c r="E60" s="24"/>
      <x:c r="F60" s="24"/>
      <x:c r="G60" s="24"/>
      <x:c r="H60" s="24"/>
      <x:c r="I60" s="24"/>
      <x:c r="J60" s="24"/>
      <x:c r="K60" s="24"/>
      <x:c r="L60" s="24"/>
      <x:c r="M60" s="45"/>
      <x:c r="N60" s="24"/>
      <x:c r="O60" s="24"/>
      <x:c r="P60" s="24"/>
      <x:c r="Q60" s="24"/>
      <x:c r="R60" s="24"/>
    </x:row>
    <x:row r="61">
      <x:c r="A61" s="24"/>
      <x:c r="B61" s="24"/>
      <x:c r="C61" s="24"/>
      <x:c r="D61" s="24"/>
      <x:c r="E61" s="24"/>
      <x:c r="F61" s="24"/>
      <x:c r="G61" s="24"/>
      <x:c r="H61" s="24"/>
      <x:c r="I61" s="24"/>
      <x:c r="J61" s="24"/>
      <x:c r="K61" s="24"/>
      <x:c r="L61" s="24"/>
      <x:c r="M61" s="45"/>
      <x:c r="N61" s="24"/>
      <x:c r="O61" s="24"/>
      <x:c r="P61" s="24"/>
      <x:c r="Q61" s="24"/>
      <x:c r="R61" s="24"/>
    </x:row>
    <x:row r="62">
      <x:c r="A62" s="24"/>
      <x:c r="B62" s="24"/>
      <x:c r="C62" s="24"/>
      <x:c r="D62" s="24"/>
      <x:c r="E62" s="24"/>
      <x:c r="F62" s="24"/>
      <x:c r="G62" s="24"/>
      <x:c r="H62" s="24"/>
      <x:c r="I62" s="24"/>
      <x:c r="J62" s="24"/>
      <x:c r="K62" s="24"/>
      <x:c r="L62" s="24"/>
      <x:c r="M62" s="45"/>
      <x:c r="N62" s="24"/>
      <x:c r="O62" s="24"/>
      <x:c r="P62" s="24"/>
      <x:c r="Q62" s="24"/>
      <x:c r="R62" s="24"/>
    </x:row>
    <x:row r="63">
      <x:c r="A63" s="24"/>
      <x:c r="B63" s="24"/>
      <x:c r="C63" s="24"/>
      <x:c r="D63" s="24"/>
      <x:c r="E63" s="24"/>
      <x:c r="F63" s="24"/>
      <x:c r="G63" s="24"/>
      <x:c r="H63" s="24"/>
      <x:c r="I63" s="24"/>
      <x:c r="J63" s="24"/>
      <x:c r="K63" s="24"/>
      <x:c r="L63" s="24"/>
      <x:c r="M63" s="45"/>
      <x:c r="N63" s="24"/>
      <x:c r="O63" s="24"/>
      <x:c r="P63" s="24"/>
      <x:c r="Q63" s="24"/>
      <x:c r="R63" s="24"/>
    </x:row>
    <x:row r="64">
      <x:c r="A64" s="24"/>
      <x:c r="B64" s="24"/>
      <x:c r="C64" s="24"/>
      <x:c r="D64" s="24"/>
      <x:c r="E64" s="24"/>
      <x:c r="F64" s="24"/>
      <x:c r="G64" s="24"/>
      <x:c r="H64" s="24"/>
      <x:c r="I64" s="24"/>
      <x:c r="J64" s="24"/>
      <x:c r="K64" s="24"/>
      <x:c r="L64" s="24"/>
      <x:c r="M64" s="45"/>
      <x:c r="N64" s="24"/>
      <x:c r="O64" s="24"/>
      <x:c r="P64" s="24"/>
      <x:c r="Q64" s="24"/>
      <x:c r="R64" s="24"/>
    </x:row>
    <x:row r="65">
      <x:c r="A65" s="24"/>
      <x:c r="B65" s="24"/>
      <x:c r="C65" s="24"/>
      <x:c r="D65" s="24"/>
      <x:c r="E65" s="24"/>
      <x:c r="F65" s="24"/>
      <x:c r="G65" s="24"/>
      <x:c r="H65" s="24"/>
      <x:c r="I65" s="24"/>
      <x:c r="J65" s="24"/>
      <x:c r="K65" s="24"/>
      <x:c r="L65" s="24"/>
      <x:c r="M65" s="45"/>
      <x:c r="N65" s="24"/>
      <x:c r="O65" s="24"/>
      <x:c r="P65" s="24"/>
      <x:c r="Q65" s="24"/>
      <x:c r="R65" s="24"/>
    </x:row>
    <x:row r="66">
      <x:c r="A66" s="24"/>
      <x:c r="B66" s="24"/>
      <x:c r="C66" s="24"/>
      <x:c r="D66" s="24"/>
      <x:c r="E66" s="24"/>
      <x:c r="F66" s="24"/>
      <x:c r="G66" s="24"/>
      <x:c r="H66" s="24"/>
      <x:c r="I66" s="24"/>
      <x:c r="J66" s="24"/>
      <x:c r="K66" s="24"/>
      <x:c r="L66" s="24"/>
      <x:c r="M66" s="45"/>
      <x:c r="N66" s="24"/>
      <x:c r="O66" s="24"/>
      <x:c r="P66" s="24"/>
      <x:c r="Q66" s="24"/>
      <x:c r="R66" s="24"/>
    </x:row>
    <x:row r="67">
      <x:c r="A67" s="24"/>
      <x:c r="B67" s="24"/>
      <x:c r="C67" s="24"/>
      <x:c r="D67" s="24"/>
      <x:c r="E67" s="24"/>
      <x:c r="F67" s="24"/>
      <x:c r="G67" s="24"/>
      <x:c r="H67" s="24"/>
      <x:c r="I67" s="24"/>
      <x:c r="J67" s="24"/>
      <x:c r="K67" s="24"/>
      <x:c r="L67" s="24"/>
      <x:c r="M67" s="45"/>
      <x:c r="N67" s="24"/>
      <x:c r="O67" s="24"/>
      <x:c r="P67" s="24"/>
      <x:c r="Q67" s="24"/>
      <x:c r="R67" s="24"/>
    </x:row>
    <x:row r="68">
      <x:c r="A68" s="24"/>
      <x:c r="B68" s="24"/>
      <x:c r="C68" s="24"/>
      <x:c r="D68" s="24"/>
      <x:c r="E68" s="24"/>
      <x:c r="F68" s="24"/>
      <x:c r="G68" s="24"/>
      <x:c r="H68" s="24"/>
      <x:c r="I68" s="24"/>
      <x:c r="J68" s="24"/>
      <x:c r="K68" s="24"/>
      <x:c r="L68" s="24"/>
      <x:c r="M68" s="45"/>
      <x:c r="N68" s="24"/>
      <x:c r="O68" s="24"/>
      <x:c r="P68" s="24"/>
      <x:c r="Q68" s="24"/>
      <x:c r="R68" s="24"/>
    </x:row>
    <x:row r="69">
      <x:c r="A69" s="24"/>
      <x:c r="B69" s="24"/>
      <x:c r="C69" s="24"/>
      <x:c r="D69" s="24"/>
      <x:c r="E69" s="24"/>
      <x:c r="F69" s="24"/>
      <x:c r="G69" s="24"/>
      <x:c r="H69" s="24"/>
      <x:c r="I69" s="24"/>
      <x:c r="J69" s="24"/>
      <x:c r="K69" s="24"/>
      <x:c r="L69" s="24"/>
      <x:c r="M69" s="45"/>
      <x:c r="N69" s="24"/>
      <x:c r="O69" s="24"/>
      <x:c r="P69" s="24"/>
      <x:c r="Q69" s="24"/>
      <x:c r="R69" s="24"/>
    </x:row>
    <x:row r="70">
      <x:c r="A70" s="24"/>
      <x:c r="B70" s="24"/>
      <x:c r="C70" s="24"/>
      <x:c r="D70" s="24"/>
      <x:c r="E70" s="24"/>
      <x:c r="F70" s="24"/>
      <x:c r="G70" s="24"/>
      <x:c r="H70" s="24"/>
      <x:c r="I70" s="24"/>
      <x:c r="J70" s="24"/>
      <x:c r="K70" s="24"/>
      <x:c r="L70" s="24"/>
      <x:c r="M70" s="45"/>
      <x:c r="N70" s="24"/>
      <x:c r="O70" s="24"/>
      <x:c r="P70" s="24"/>
      <x:c r="Q70" s="24"/>
      <x:c r="R70" s="24"/>
    </x:row>
    <x:row r="71">
      <x:c r="A71" s="24"/>
      <x:c r="B71" s="24"/>
      <x:c r="C71" s="24"/>
      <x:c r="D71" s="24"/>
      <x:c r="E71" s="24"/>
      <x:c r="F71" s="24"/>
      <x:c r="G71" s="24"/>
      <x:c r="H71" s="24"/>
      <x:c r="I71" s="24"/>
      <x:c r="J71" s="24"/>
      <x:c r="K71" s="24"/>
      <x:c r="L71" s="24"/>
      <x:c r="M71" s="45"/>
      <x:c r="N71" s="24"/>
      <x:c r="O71" s="24"/>
      <x:c r="P71" s="24"/>
      <x:c r="Q71" s="24"/>
      <x:c r="R71" s="24"/>
    </x:row>
    <x:row r="72">
      <x:c r="A72" s="24"/>
      <x:c r="B72" s="24"/>
      <x:c r="C72" s="24"/>
      <x:c r="D72" s="24"/>
      <x:c r="E72" s="24"/>
      <x:c r="F72" s="24"/>
      <x:c r="G72" s="24"/>
      <x:c r="H72" s="24"/>
      <x:c r="I72" s="24"/>
      <x:c r="J72" s="24"/>
      <x:c r="K72" s="24"/>
      <x:c r="L72" s="24"/>
      <x:c r="M72" s="45"/>
      <x:c r="N72" s="24"/>
      <x:c r="O72" s="24"/>
      <x:c r="P72" s="24"/>
      <x:c r="Q72" s="24"/>
      <x:c r="R72" s="24"/>
    </x:row>
    <x:row r="73">
      <x:c r="A73" s="24"/>
      <x:c r="B73" s="24"/>
      <x:c r="C73" s="24"/>
      <x:c r="D73" s="24"/>
      <x:c r="E73" s="24"/>
      <x:c r="F73" s="24"/>
      <x:c r="G73" s="24"/>
      <x:c r="H73" s="24"/>
      <x:c r="I73" s="24"/>
      <x:c r="J73" s="24"/>
      <x:c r="K73" s="24"/>
      <x:c r="L73" s="24"/>
      <x:c r="M73" s="45"/>
      <x:c r="N73" s="24"/>
      <x:c r="O73" s="24"/>
      <x:c r="P73" s="24"/>
      <x:c r="Q73" s="24"/>
      <x:c r="R73" s="24"/>
    </x:row>
    <x:row r="74">
      <x:c r="A74" s="24"/>
      <x:c r="B74" s="24"/>
      <x:c r="C74" s="24"/>
      <x:c r="D74" s="24"/>
      <x:c r="E74" s="24"/>
      <x:c r="F74" s="24"/>
      <x:c r="G74" s="24"/>
      <x:c r="H74" s="24"/>
      <x:c r="I74" s="24"/>
      <x:c r="J74" s="24"/>
      <x:c r="K74" s="24"/>
      <x:c r="L74" s="24"/>
      <x:c r="M74" s="45"/>
      <x:c r="N74" s="24"/>
      <x:c r="O74" s="24"/>
      <x:c r="P74" s="24"/>
      <x:c r="Q74" s="24"/>
      <x:c r="R74" s="24"/>
    </x:row>
    <x:row r="75">
      <x:c r="A75" s="24"/>
      <x:c r="B75" s="24"/>
      <x:c r="C75" s="24"/>
      <x:c r="D75" s="24"/>
      <x:c r="E75" s="24"/>
      <x:c r="F75" s="24"/>
      <x:c r="G75" s="24"/>
      <x:c r="H75" s="24"/>
      <x:c r="I75" s="24"/>
      <x:c r="J75" s="24"/>
      <x:c r="K75" s="24"/>
      <x:c r="L75" s="24"/>
      <x:c r="M75" s="45"/>
      <x:c r="N75" s="24"/>
      <x:c r="O75" s="24"/>
      <x:c r="P75" s="24"/>
      <x:c r="Q75" s="24"/>
      <x:c r="R75" s="24"/>
    </x:row>
    <x:row r="76">
      <x:c r="A76" s="24"/>
      <x:c r="B76" s="24"/>
      <x:c r="C76" s="24"/>
      <x:c r="D76" s="24"/>
      <x:c r="E76" s="24"/>
      <x:c r="F76" s="24"/>
      <x:c r="G76" s="24"/>
      <x:c r="H76" s="24"/>
      <x:c r="I76" s="24"/>
      <x:c r="J76" s="24"/>
      <x:c r="K76" s="24"/>
      <x:c r="L76" s="24"/>
      <x:c r="M76" s="45"/>
      <x:c r="N76" s="24"/>
      <x:c r="O76" s="24"/>
      <x:c r="P76" s="24"/>
      <x:c r="Q76" s="24"/>
      <x:c r="R76" s="24"/>
    </x:row>
    <x:row r="77">
      <x:c r="A77" s="24"/>
      <x:c r="B77" s="24"/>
      <x:c r="C77" s="24"/>
      <x:c r="D77" s="24"/>
      <x:c r="E77" s="24"/>
      <x:c r="F77" s="24"/>
      <x:c r="G77" s="24"/>
      <x:c r="H77" s="24"/>
      <x:c r="I77" s="24"/>
      <x:c r="J77" s="24"/>
      <x:c r="K77" s="24"/>
      <x:c r="L77" s="24"/>
      <x:c r="M77" s="45"/>
      <x:c r="N77" s="24"/>
      <x:c r="O77" s="24"/>
      <x:c r="P77" s="24"/>
      <x:c r="Q77" s="24"/>
      <x:c r="R77" s="24"/>
    </x:row>
    <x:row r="78">
      <x:c r="A78" s="24"/>
      <x:c r="B78" s="24"/>
      <x:c r="C78" s="24"/>
      <x:c r="D78" s="24"/>
      <x:c r="E78" s="24"/>
      <x:c r="F78" s="24"/>
      <x:c r="G78" s="24"/>
      <x:c r="H78" s="24"/>
      <x:c r="I78" s="24"/>
      <x:c r="J78" s="24"/>
      <x:c r="K78" s="24"/>
      <x:c r="L78" s="24"/>
      <x:c r="M78" s="45"/>
      <x:c r="N78" s="24"/>
      <x:c r="O78" s="24"/>
      <x:c r="P78" s="24"/>
      <x:c r="Q78" s="24"/>
      <x:c r="R78" s="24"/>
    </x:row>
    <x:row r="79">
      <x:c r="A79" s="24"/>
      <x:c r="B79" s="24"/>
      <x:c r="C79" s="24"/>
      <x:c r="D79" s="24"/>
      <x:c r="E79" s="24"/>
      <x:c r="F79" s="24"/>
      <x:c r="G79" s="24"/>
      <x:c r="H79" s="24"/>
      <x:c r="I79" s="24"/>
      <x:c r="J79" s="24"/>
      <x:c r="K79" s="24"/>
      <x:c r="L79" s="24"/>
      <x:c r="M79" s="45"/>
      <x:c r="N79" s="24"/>
      <x:c r="O79" s="24"/>
      <x:c r="P79" s="24"/>
      <x:c r="Q79" s="24"/>
      <x:c r="R79" s="24"/>
    </x:row>
    <x:row r="80">
      <x:c r="A80" s="24"/>
      <x:c r="B80" s="24"/>
      <x:c r="C80" s="24"/>
      <x:c r="D80" s="24"/>
      <x:c r="E80" s="24"/>
      <x:c r="F80" s="24"/>
      <x:c r="G80" s="24"/>
      <x:c r="H80" s="24"/>
      <x:c r="I80" s="24"/>
      <x:c r="J80" s="24"/>
      <x:c r="K80" s="24"/>
      <x:c r="L80" s="24"/>
      <x:c r="M80" s="45"/>
      <x:c r="N80" s="24"/>
      <x:c r="O80" s="24"/>
      <x:c r="P80" s="24"/>
      <x:c r="Q80" s="24"/>
      <x:c r="R80" s="24"/>
    </x:row>
    <x:row r="81">
      <x:c r="A81" s="24"/>
      <x:c r="B81" s="24"/>
      <x:c r="C81" s="24"/>
      <x:c r="D81" s="24"/>
      <x:c r="E81" s="24"/>
      <x:c r="F81" s="24"/>
      <x:c r="G81" s="24"/>
      <x:c r="H81" s="24"/>
      <x:c r="I81" s="24"/>
      <x:c r="J81" s="24"/>
      <x:c r="K81" s="24"/>
      <x:c r="L81" s="24"/>
      <x:c r="M81" s="45"/>
      <x:c r="N81" s="24"/>
      <x:c r="O81" s="24"/>
      <x:c r="P81" s="24"/>
      <x:c r="Q81" s="24"/>
      <x:c r="R81" s="24"/>
    </x:row>
    <x:row r="82">
      <x:c r="A82" s="24"/>
      <x:c r="B82" s="24"/>
      <x:c r="C82" s="24"/>
      <x:c r="D82" s="24"/>
      <x:c r="E82" s="24"/>
      <x:c r="F82" s="24"/>
      <x:c r="G82" s="24"/>
      <x:c r="H82" s="24"/>
      <x:c r="I82" s="24"/>
      <x:c r="J82" s="24"/>
      <x:c r="K82" s="24"/>
      <x:c r="L82" s="24"/>
      <x:c r="M82" s="45"/>
      <x:c r="N82" s="24"/>
      <x:c r="O82" s="24"/>
      <x:c r="P82" s="24"/>
      <x:c r="Q82" s="24"/>
      <x:c r="R82" s="24"/>
    </x:row>
    <x:row r="83">
      <x:c r="A83" s="24"/>
      <x:c r="B83" s="24"/>
      <x:c r="C83" s="24"/>
      <x:c r="D83" s="24"/>
      <x:c r="E83" s="24"/>
      <x:c r="F83" s="24"/>
      <x:c r="G83" s="24"/>
      <x:c r="H83" s="24"/>
      <x:c r="I83" s="24"/>
      <x:c r="J83" s="24"/>
      <x:c r="K83" s="24"/>
      <x:c r="L83" s="24"/>
      <x:c r="M83" s="45"/>
      <x:c r="N83" s="24"/>
      <x:c r="O83" s="24"/>
      <x:c r="P83" s="24"/>
      <x:c r="Q83" s="24"/>
      <x:c r="R83" s="24"/>
    </x:row>
    <x:row r="84">
      <x:c r="A84" s="24"/>
      <x:c r="B84" s="24"/>
      <x:c r="C84" s="24"/>
      <x:c r="D84" s="24"/>
      <x:c r="E84" s="24"/>
      <x:c r="F84" s="24"/>
      <x:c r="G84" s="24"/>
      <x:c r="H84" s="24"/>
      <x:c r="I84" s="24"/>
      <x:c r="J84" s="24"/>
      <x:c r="K84" s="24"/>
      <x:c r="L84" s="24"/>
      <x:c r="M84" s="45"/>
      <x:c r="N84" s="24"/>
      <x:c r="O84" s="24"/>
      <x:c r="P84" s="24"/>
      <x:c r="Q84" s="24"/>
      <x:c r="R84" s="24"/>
    </x:row>
    <x:row r="85">
      <x:c r="A85" s="24"/>
      <x:c r="B85" s="24"/>
      <x:c r="C85" s="24"/>
      <x:c r="D85" s="24"/>
      <x:c r="E85" s="24"/>
      <x:c r="F85" s="24"/>
      <x:c r="G85" s="24"/>
      <x:c r="H85" s="24"/>
      <x:c r="I85" s="24"/>
      <x:c r="J85" s="24"/>
      <x:c r="K85" s="24"/>
      <x:c r="L85" s="24"/>
      <x:c r="M85" s="45"/>
      <x:c r="N85" s="24"/>
      <x:c r="O85" s="24"/>
      <x:c r="P85" s="24"/>
      <x:c r="Q85" s="24"/>
      <x:c r="R85" s="24"/>
    </x:row>
    <x:row r="86">
      <x:c r="A86" s="24"/>
      <x:c r="B86" s="24"/>
      <x:c r="C86" s="24"/>
      <x:c r="D86" s="24"/>
      <x:c r="E86" s="24"/>
      <x:c r="F86" s="24"/>
      <x:c r="G86" s="24"/>
      <x:c r="H86" s="24"/>
      <x:c r="I86" s="24"/>
      <x:c r="J86" s="24"/>
      <x:c r="K86" s="24"/>
      <x:c r="L86" s="24"/>
      <x:c r="M86" s="45"/>
      <x:c r="N86" s="24"/>
      <x:c r="O86" s="24"/>
      <x:c r="P86" s="24"/>
      <x:c r="Q86" s="24"/>
      <x:c r="R86" s="24"/>
    </x:row>
    <x:row r="87">
      <x:c r="A87" s="24"/>
      <x:c r="B87" s="24"/>
      <x:c r="C87" s="24"/>
      <x:c r="D87" s="24"/>
      <x:c r="E87" s="24"/>
      <x:c r="F87" s="24"/>
      <x:c r="G87" s="24"/>
      <x:c r="H87" s="24"/>
      <x:c r="I87" s="24"/>
      <x:c r="J87" s="24"/>
      <x:c r="K87" s="24"/>
      <x:c r="L87" s="24"/>
      <x:c r="M87" s="45"/>
      <x:c r="N87" s="24"/>
      <x:c r="O87" s="24"/>
      <x:c r="P87" s="24"/>
      <x:c r="Q87" s="24"/>
      <x:c r="R87" s="24"/>
    </x:row>
    <x:row r="88">
      <x:c r="A88" s="24"/>
      <x:c r="B88" s="24"/>
      <x:c r="C88" s="24"/>
      <x:c r="D88" s="24"/>
      <x:c r="E88" s="24"/>
      <x:c r="F88" s="24"/>
      <x:c r="G88" s="24"/>
      <x:c r="H88" s="24"/>
      <x:c r="I88" s="24"/>
      <x:c r="J88" s="24"/>
      <x:c r="K88" s="24"/>
      <x:c r="L88" s="24"/>
      <x:c r="M88" s="45"/>
      <x:c r="N88" s="24"/>
      <x:c r="O88" s="24"/>
      <x:c r="P88" s="24"/>
      <x:c r="Q88" s="24"/>
      <x:c r="R88" s="24"/>
    </x:row>
    <x:row r="89">
      <x:c r="A89" s="24"/>
      <x:c r="B89" s="24"/>
      <x:c r="C89" s="24"/>
      <x:c r="D89" s="24"/>
      <x:c r="E89" s="24"/>
      <x:c r="F89" s="24"/>
      <x:c r="G89" s="24"/>
      <x:c r="H89" s="24"/>
      <x:c r="I89" s="24"/>
      <x:c r="J89" s="24"/>
      <x:c r="K89" s="24"/>
      <x:c r="L89" s="24"/>
      <x:c r="M89" s="45"/>
      <x:c r="N89" s="24"/>
      <x:c r="O89" s="24"/>
      <x:c r="P89" s="24"/>
      <x:c r="Q89" s="24"/>
      <x:c r="R89" s="24"/>
    </x:row>
    <x:row r="90">
      <x:c r="A90" s="24"/>
      <x:c r="B90" s="24"/>
      <x:c r="C90" s="24"/>
      <x:c r="D90" s="24"/>
      <x:c r="E90" s="24"/>
      <x:c r="F90" s="24"/>
      <x:c r="G90" s="24"/>
      <x:c r="H90" s="24"/>
      <x:c r="I90" s="24"/>
      <x:c r="J90" s="24"/>
      <x:c r="K90" s="24"/>
      <x:c r="L90" s="24"/>
      <x:c r="M90" s="45"/>
      <x:c r="N90" s="24"/>
      <x:c r="O90" s="24"/>
      <x:c r="P90" s="24"/>
      <x:c r="Q90" s="24"/>
      <x:c r="R90" s="24"/>
    </x:row>
    <x:row r="91">
      <x:c r="A91" s="24"/>
      <x:c r="B91" s="24"/>
      <x:c r="C91" s="24"/>
      <x:c r="D91" s="24"/>
      <x:c r="E91" s="24"/>
      <x:c r="F91" s="24"/>
      <x:c r="G91" s="24"/>
      <x:c r="H91" s="24"/>
      <x:c r="I91" s="24"/>
      <x:c r="J91" s="24"/>
      <x:c r="K91" s="24"/>
      <x:c r="L91" s="24"/>
      <x:c r="M91" s="45"/>
      <x:c r="N91" s="24"/>
      <x:c r="O91" s="24"/>
      <x:c r="P91" s="24"/>
      <x:c r="Q91" s="24"/>
      <x:c r="R91" s="24"/>
    </x:row>
    <x:row r="92">
      <x:c r="A92" s="24"/>
      <x:c r="B92" s="24"/>
      <x:c r="C92" s="24"/>
      <x:c r="D92" s="24"/>
      <x:c r="E92" s="24"/>
      <x:c r="F92" s="24"/>
      <x:c r="G92" s="24"/>
      <x:c r="H92" s="24"/>
      <x:c r="I92" s="24"/>
      <x:c r="J92" s="24"/>
      <x:c r="K92" s="24"/>
      <x:c r="L92" s="24"/>
      <x:c r="M92" s="45"/>
      <x:c r="N92" s="24"/>
      <x:c r="O92" s="24"/>
      <x:c r="P92" s="24"/>
      <x:c r="Q92" s="24"/>
      <x:c r="R92" s="24"/>
    </x:row>
    <x:row r="93">
      <x:c r="A93" s="24"/>
      <x:c r="B93" s="24"/>
      <x:c r="C93" s="24"/>
      <x:c r="D93" s="24"/>
      <x:c r="E93" s="24"/>
      <x:c r="F93" s="24"/>
      <x:c r="G93" s="24"/>
      <x:c r="H93" s="24"/>
      <x:c r="I93" s="24"/>
      <x:c r="J93" s="24"/>
      <x:c r="K93" s="24"/>
      <x:c r="L93" s="24"/>
      <x:c r="M93" s="45"/>
      <x:c r="N93" s="24"/>
      <x:c r="O93" s="24"/>
      <x:c r="P93" s="24"/>
      <x:c r="Q93" s="24"/>
      <x:c r="R93" s="24"/>
    </x:row>
    <x:row r="94">
      <x:c r="A94" s="24"/>
      <x:c r="B94" s="24"/>
      <x:c r="C94" s="24"/>
      <x:c r="D94" s="24"/>
      <x:c r="E94" s="24"/>
      <x:c r="F94" s="24"/>
      <x:c r="G94" s="24"/>
      <x:c r="H94" s="24"/>
      <x:c r="I94" s="24"/>
      <x:c r="J94" s="24"/>
      <x:c r="K94" s="24"/>
      <x:c r="L94" s="24"/>
      <x:c r="M94" s="45"/>
      <x:c r="N94" s="24"/>
      <x:c r="O94" s="24"/>
      <x:c r="P94" s="24"/>
      <x:c r="Q94" s="24"/>
      <x:c r="R94" s="24"/>
    </x:row>
    <x:row r="95">
      <x:c r="A95" s="24"/>
      <x:c r="B95" s="24"/>
      <x:c r="C95" s="24"/>
      <x:c r="D95" s="24"/>
      <x:c r="E95" s="24"/>
      <x:c r="F95" s="24"/>
      <x:c r="G95" s="24"/>
      <x:c r="H95" s="24"/>
      <x:c r="I95" s="24"/>
      <x:c r="J95" s="24"/>
      <x:c r="K95" s="24"/>
      <x:c r="L95" s="24"/>
      <x:c r="M95" s="45"/>
      <x:c r="N95" s="24"/>
      <x:c r="O95" s="24"/>
      <x:c r="P95" s="24"/>
      <x:c r="Q95" s="24"/>
      <x:c r="R95" s="24"/>
    </x:row>
    <x:row r="96">
      <x:c r="A96" s="24"/>
      <x:c r="B96" s="24"/>
      <x:c r="C96" s="24"/>
      <x:c r="D96" s="24"/>
      <x:c r="E96" s="24"/>
      <x:c r="F96" s="24"/>
      <x:c r="G96" s="24"/>
      <x:c r="H96" s="24"/>
      <x:c r="I96" s="24"/>
      <x:c r="J96" s="24"/>
      <x:c r="K96" s="24"/>
      <x:c r="L96" s="24"/>
      <x:c r="M96" s="45"/>
      <x:c r="N96" s="24"/>
      <x:c r="O96" s="24"/>
      <x:c r="P96" s="24"/>
      <x:c r="Q96" s="24"/>
      <x:c r="R96" s="24"/>
    </x:row>
    <x:row r="97">
      <x:c r="A97" s="24"/>
      <x:c r="B97" s="24"/>
      <x:c r="C97" s="24"/>
      <x:c r="D97" s="24"/>
      <x:c r="E97" s="24"/>
      <x:c r="F97" s="24"/>
      <x:c r="G97" s="24"/>
      <x:c r="H97" s="24"/>
      <x:c r="I97" s="24"/>
      <x:c r="J97" s="24"/>
      <x:c r="K97" s="24"/>
      <x:c r="L97" s="24"/>
      <x:c r="M97" s="45"/>
      <x:c r="N97" s="24"/>
      <x:c r="O97" s="24"/>
      <x:c r="P97" s="24"/>
      <x:c r="Q97" s="24"/>
      <x:c r="R97" s="24"/>
    </x:row>
    <x:row r="98">
      <x:c r="A98" s="24"/>
      <x:c r="B98" s="24"/>
      <x:c r="C98" s="24"/>
      <x:c r="D98" s="24"/>
      <x:c r="E98" s="24"/>
      <x:c r="F98" s="24"/>
      <x:c r="G98" s="24"/>
      <x:c r="H98" s="24"/>
      <x:c r="I98" s="24"/>
      <x:c r="J98" s="24"/>
      <x:c r="K98" s="24"/>
      <x:c r="L98" s="24"/>
      <x:c r="M98" s="45"/>
      <x:c r="N98" s="24"/>
      <x:c r="O98" s="24"/>
      <x:c r="P98" s="24"/>
      <x:c r="Q98" s="24"/>
      <x:c r="R98" s="24"/>
    </x:row>
    <x:row r="99">
      <x:c r="A99" s="24"/>
      <x:c r="B99" s="24"/>
      <x:c r="C99" s="24"/>
      <x:c r="D99" s="24"/>
      <x:c r="E99" s="24"/>
      <x:c r="F99" s="24"/>
      <x:c r="G99" s="24"/>
      <x:c r="H99" s="24"/>
      <x:c r="I99" s="24"/>
      <x:c r="J99" s="24"/>
      <x:c r="K99" s="24"/>
      <x:c r="L99" s="24"/>
      <x:c r="M99" s="45"/>
      <x:c r="N99" s="24"/>
      <x:c r="O99" s="24"/>
      <x:c r="P99" s="24"/>
      <x:c r="Q99" s="24"/>
      <x:c r="R99" s="24"/>
    </x:row>
    <x:row r="100">
      <x:c r="A100" s="24"/>
      <x:c r="B100" s="24"/>
      <x:c r="C100" s="24"/>
      <x:c r="D100" s="24"/>
      <x:c r="E100" s="24"/>
      <x:c r="F100" s="24"/>
      <x:c r="G100" s="24"/>
      <x:c r="H100" s="24"/>
      <x:c r="I100" s="24"/>
      <x:c r="J100" s="24"/>
      <x:c r="K100" s="24"/>
      <x:c r="L100" s="24"/>
      <x:c r="M100" s="45"/>
      <x:c r="N100" s="24"/>
      <x:c r="O100" s="24"/>
      <x:c r="P100" s="24"/>
      <x:c r="Q100" s="24"/>
      <x:c r="R100" s="24"/>
    </x:row>
    <x:row r="101">
      <x:c r="A101" s="24"/>
      <x:c r="B101" s="24"/>
      <x:c r="C101" s="24"/>
      <x:c r="D101" s="24"/>
      <x:c r="E101" s="24"/>
      <x:c r="F101" s="24"/>
      <x:c r="G101" s="24"/>
      <x:c r="H101" s="24"/>
      <x:c r="I101" s="24"/>
      <x:c r="J101" s="24"/>
      <x:c r="K101" s="24"/>
      <x:c r="L101" s="24"/>
      <x:c r="M101" s="45"/>
      <x:c r="N101" s="24"/>
      <x:c r="O101" s="24"/>
      <x:c r="P101" s="24"/>
      <x:c r="Q101" s="24"/>
      <x:c r="R101" s="24"/>
    </x:row>
    <x:row r="102">
      <x:c r="A102" s="24"/>
      <x:c r="B102" s="24"/>
      <x:c r="C102" s="24"/>
      <x:c r="D102" s="24"/>
      <x:c r="E102" s="24"/>
      <x:c r="F102" s="24"/>
      <x:c r="G102" s="24"/>
      <x:c r="H102" s="24"/>
      <x:c r="I102" s="24"/>
      <x:c r="J102" s="24"/>
      <x:c r="K102" s="24"/>
      <x:c r="L102" s="24"/>
      <x:c r="M102" s="45"/>
      <x:c r="N102" s="24"/>
      <x:c r="O102" s="24"/>
      <x:c r="P102" s="24"/>
      <x:c r="Q102" s="24"/>
      <x:c r="R102" s="24"/>
    </x:row>
    <x:row r="103">
      <x:c r="A103" s="24"/>
      <x:c r="B103" s="24"/>
      <x:c r="C103" s="24"/>
      <x:c r="D103" s="24"/>
      <x:c r="E103" s="24"/>
      <x:c r="F103" s="24"/>
      <x:c r="G103" s="24"/>
      <x:c r="H103" s="24"/>
      <x:c r="I103" s="24"/>
      <x:c r="J103" s="24"/>
      <x:c r="K103" s="24"/>
      <x:c r="L103" s="24"/>
      <x:c r="M103" s="45"/>
      <x:c r="N103" s="24"/>
      <x:c r="O103" s="24"/>
      <x:c r="P103" s="24"/>
      <x:c r="Q103" s="24"/>
      <x:c r="R103" s="24"/>
    </x:row>
    <x:row r="104">
      <x:c r="A104" s="24"/>
      <x:c r="B104" s="24"/>
      <x:c r="C104" s="24"/>
      <x:c r="D104" s="24"/>
      <x:c r="E104" s="24"/>
      <x:c r="F104" s="24"/>
      <x:c r="G104" s="24"/>
      <x:c r="H104" s="24"/>
      <x:c r="I104" s="24"/>
      <x:c r="J104" s="24"/>
      <x:c r="K104" s="24"/>
      <x:c r="L104" s="24"/>
      <x:c r="M104" s="45"/>
      <x:c r="N104" s="24"/>
      <x:c r="O104" s="24"/>
      <x:c r="P104" s="24"/>
      <x:c r="Q104" s="24"/>
      <x:c r="R104" s="24"/>
    </x:row>
  </x:sheetData>
  <x:mergeCells>
    <x:mergeCell ref="A1:R1"/>
    <x:mergeCell ref="A2:R2"/>
  </x:mergeCells>
  <x:pageMargins left="0.7" right="0.7" top="0.75" bottom="0.75" header="0.3" footer="0.3"/>
</x:worksheet>
</file>

<file path=xl/worksheets/sheet70.xml><?xml version="1.0" encoding="utf-8"?>
<x:worksheet xmlns:x="http://schemas.openxmlformats.org/spreadsheetml/2006/main">
  <x:sheetViews>
    <x:sheetView showGridLines="0" workbookViewId="0"/>
  </x:sheetViews>
  <x:sheetFormatPr defaultRowHeight="15"/>
  <x:cols>
    <x:col min="1" max="1" width="24" hidden="0" customWidth="1"/>
    <x:col min="2" max="2" width="24" hidden="0" customWidth="1"/>
    <x:col min="3" max="3" width="52" hidden="0" customWidth="1"/>
    <x:col min="4" max="4" width="56" hidden="0" customWidth="1"/>
    <x:col min="5" max="5" width="46" hidden="0" customWidth="1"/>
    <x:col min="6" max="6" width="34" hidden="0" customWidth="1"/>
    <x:col min="7" max="7" width="14" hidden="0" customWidth="1"/>
    <x:col min="8" max="8" width="40" hidden="0" customWidth="1"/>
  </x:cols>
  <x:sheetData>
    <x:row r="1">
      <x:c r="A1" s="122" t="str">
        <x:v>Department and Role-wise Page / Field Access Matrix</x:v>
      </x:c>
    </x:row>
    <x:row r="2">
      <x:c r="A2" s="125" t="str">
        <x:v>Users should see only required pages and fields. HR/Admin or Super Admin decides rights.</x:v>
      </x:c>
    </x:row>
    <x:row r="4">
      <x:c r="A4" s="129" t="str">
        <x:v>Role</x:v>
      </x:c>
      <x:c r="B4" s="129" t="str">
        <x:v>Department</x:v>
      </x:c>
      <x:c r="C4" s="129" t="str">
        <x:v>Visible Pages</x:v>
      </x:c>
      <x:c r="D4" s="129" t="str">
        <x:v>Allowed Actions</x:v>
      </x:c>
      <x:c r="E4" s="129" t="str">
        <x:v>Hidden / Restricted</x:v>
      </x:c>
      <x:c r="F4" s="129" t="str">
        <x:v>Approval Rights</x:v>
      </x:c>
      <x:c r="G4" s="129" t="str">
        <x:v>Mobile App?</x:v>
      </x:c>
      <x:c r="H4" s="129" t="str">
        <x:v>Notes</x:v>
      </x:c>
    </x:row>
    <x:row r="5">
      <x:c r="A5" s="24" t="str">
        <x:v>Owner / Super Admin</x:v>
      </x:c>
      <x:c r="B5" s="24" t="str">
        <x:v>Management</x:v>
      </x:c>
      <x:c r="C5" s="24" t="str">
        <x:v>All pages</x:v>
      </x:c>
      <x:c r="D5" s="24" t="str">
        <x:v>Create, upload, approve, post, export, configure users</x:v>
      </x:c>
      <x:c r="E5" s="24" t="str">
        <x:v>None</x:v>
      </x:c>
      <x:c r="F5" s="24" t="str">
        <x:v>Final approval and override</x:v>
      </x:c>
      <x:c r="G5" s="24" t="str">
        <x:v>Yes</x:v>
      </x:c>
      <x:c r="H5" s="24" t="str">
        <x:v>Full control with audit trail</x:v>
      </x:c>
    </x:row>
    <x:row r="6">
      <x:c r="A6" s="24" t="str">
        <x:v>Operations / Supervisor</x:v>
      </x:c>
      <x:c r="B6" s="24" t="str">
        <x:v>Operations</x:v>
      </x:c>
      <x:c r="C6" s="24" t="str">
        <x:v>Dashboard, Operations, Approvals, Communications, Audit</x:v>
      </x:c>
      <x:c r="D6" s="24" t="str">
        <x:v>Trips, duty allocation, attendance, incidents, upload trip evidence</x:v>
      </x:c>
      <x:c r="E6" s="24" t="str">
        <x:v>Finance payroll/bank/tax details</x:v>
      </x:c>
      <x:c r="F6" s="24" t="str">
        <x:v>Operational approval</x:v>
      </x:c>
      <x:c r="G6" s="24" t="str">
        <x:v>Yes</x:v>
      </x:c>
      <x:c r="H6" s="24" t="str">
        <x:v>No unnecessary finance pages</x:v>
      </x:c>
    </x:row>
    <x:row r="7">
      <x:c r="A7" s="24" t="str">
        <x:v>Driver Mobile App</x:v>
      </x:c>
      <x:c r="B7" s="24" t="str">
        <x:v>Fleet / Driver</x:v>
      </x:c>
      <x:c r="C7" s="24" t="str">
        <x:v>Operations, Communications</x:v>
      </x:c>
      <x:c r="D7" s="24" t="str">
        <x:v>View duty, upload receipt/photo, confirm trip, report incident</x:v>
      </x:c>
      <x:c r="E7" s="24" t="str">
        <x:v>Finance, HR, management, other drivers</x:v>
      </x:c>
      <x:c r="F7" s="24" t="str">
        <x:v>No approval</x:v>
      </x:c>
      <x:c r="G7" s="24" t="str">
        <x:v>Yes</x:v>
      </x:c>
      <x:c r="H7" s="24" t="str">
        <x:v>Very limited field view</x:v>
      </x:c>
    </x:row>
    <x:row r="8">
      <x:c r="A8" s="24" t="str">
        <x:v>HR</x:v>
      </x:c>
      <x:c r="B8" s="24" t="str">
        <x:v>HR</x:v>
      </x:c>
      <x:c r="C8" s="24" t="str">
        <x:v>Dashboard, HR, Approvals, Management, Communications, Audit</x:v>
      </x:c>
      <x:c r="D8" s="24" t="str">
        <x:v>Employee master, attendance, leave, payroll support, KYC upload</x:v>
      </x:c>
      <x:c r="E8" s="24" t="str">
        <x:v>Client/vendor finance postings</x:v>
      </x:c>
      <x:c r="F8" s="24" t="str">
        <x:v>HR approval</x:v>
      </x:c>
      <x:c r="G8" s="24" t="str">
        <x:v>Yes</x:v>
      </x:c>
      <x:c r="H8" s="24" t="str">
        <x:v>Can manage staff but not owner payments</x:v>
      </x:c>
    </x:row>
    <x:row r="9">
      <x:c r="A9" s="24" t="str">
        <x:v>Accounts / Finance</x:v>
      </x:c>
      <x:c r="B9" s="24" t="str">
        <x:v>Finance</x:v>
      </x:c>
      <x:c r="C9" s="24" t="str">
        <x:v>Dashboard, Finance, Approvals, Management, Communications, Audit</x:v>
      </x:c>
      <x:c r="D9" s="24" t="str">
        <x:v>AP, AR, GL, bank, tax, payment, reconciliation, reports</x:v>
      </x:c>
      <x:c r="E9" s="24" t="str">
        <x:v>Driver-only operational fields</x:v>
      </x:c>
      <x:c r="F9" s="24" t="str">
        <x:v>Finance/accounts approval</x:v>
      </x:c>
      <x:c r="G9" s="24" t="str">
        <x:v>No</x:v>
      </x:c>
      <x:c r="H9" s="24" t="str">
        <x:v>Strict maker/checker</x:v>
      </x:c>
    </x:row>
    <x:row r="10">
      <x:c r="A10" s="24" t="str">
        <x:v>Billing</x:v>
      </x:c>
      <x:c r="B10" s="24" t="str">
        <x:v>Billing</x:v>
      </x:c>
      <x:c r="C10" s="24" t="str">
        <x:v>Dashboard, Operations, Finance, Approvals, Communications, Audit</x:v>
      </x:c>
      <x:c r="D10" s="24" t="str">
        <x:v>Billing format, invoice, GTG, client outstanding, duplicate invoice checks</x:v>
      </x:c>
      <x:c r="E10" s="24" t="str">
        <x:v>Payroll/HR private data</x:v>
      </x:c>
      <x:c r="F10" s="24" t="str">
        <x:v>Billing approval</x:v>
      </x:c>
      <x:c r="G10" s="24" t="str">
        <x:v>No</x:v>
      </x:c>
      <x:c r="H10" s="24" t="str">
        <x:v>Client billing fields only</x:v>
      </x:c>
    </x:row>
    <x:row r="11">
      <x:c r="A11" s="24" t="str">
        <x:v>MIS / Reporting</x:v>
      </x:c>
      <x:c r="B11" s="24" t="str">
        <x:v>MIS</x:v>
      </x:c>
      <x:c r="C11" s="24" t="str">
        <x:v>Dashboard, Management, Finance, Audit</x:v>
      </x:c>
      <x:c r="D11" s="24" t="str">
        <x:v>Run filters, dashboards, reports, exports</x:v>
      </x:c>
      <x:c r="E11" s="24" t="str">
        <x:v>Payment approval and KYC sensitive edit</x:v>
      </x:c>
      <x:c r="F11" s="24" t="str">
        <x:v>Report review</x:v>
      </x:c>
      <x:c r="G11" s="24" t="str">
        <x:v>No</x:v>
      </x:c>
      <x:c r="H11" s="24" t="str">
        <x:v>Read/analysis focus</x:v>
      </x:c>
    </x:row>
    <x:row r="12">
      <x:c r="A12" s="24" t="str">
        <x:v>Client Service</x:v>
      </x:c>
      <x:c r="B12" s="24" t="str">
        <x:v>Client Service</x:v>
      </x:c>
      <x:c r="C12" s="24" t="str">
        <x:v>Dashboard, Operations, Communications, Audit</x:v>
      </x:c>
      <x:c r="D12" s="24" t="str">
        <x:v>Client communication, complaint, service monitoring</x:v>
      </x:c>
      <x:c r="E12" s="24" t="str">
        <x:v>Bank, payroll, tax, owner pages</x:v>
      </x:c>
      <x:c r="F12" s="24" t="str">
        <x:v>Client issue escalation</x:v>
      </x:c>
      <x:c r="G12" s="24" t="str">
        <x:v>Yes</x:v>
      </x:c>
      <x:c r="H12" s="24" t="str">
        <x:v>Client-facing limited view</x:v>
      </x:c>
    </x:row>
    <x:row r="13">
      <x:c r="A13" s="24" t="str">
        <x:v>Compliance</x:v>
      </x:c>
      <x:c r="B13" s="24" t="str">
        <x:v>Compliance</x:v>
      </x:c>
      <x:c r="C13" s="24" t="str">
        <x:v>Dashboard, HR, Management, Audit</x:v>
      </x:c>
      <x:c r="D13" s="24" t="str">
        <x:v>KYC, document expiry, audit checklist, compliance closure</x:v>
      </x:c>
      <x:c r="E13" s="24" t="str">
        <x:v>Payment posting</x:v>
      </x:c>
      <x:c r="F13" s="24" t="str">
        <x:v>Compliance approval</x:v>
      </x:c>
      <x:c r="G13" s="24" t="str">
        <x:v>Yes</x:v>
      </x:c>
      <x:c r="H13" s="24" t="str">
        <x:v>Document and policy controls</x:v>
      </x:c>
    </x:row>
    <x:row r="14">
      <x:c r="A14" s="24" t="str">
        <x:v>IT Admin</x:v>
      </x:c>
      <x:c r="B14" s="24" t="str">
        <x:v>IT</x:v>
      </x:c>
      <x:c r="C14" s="24" t="str">
        <x:v>Management, Communications, Audit</x:v>
      </x:c>
      <x:c r="D14" s="24" t="str">
        <x:v>User setup, integration, backup and access logs</x:v>
      </x:c>
      <x:c r="E14" s="24" t="str">
        <x:v>Business approval amounts</x:v>
      </x:c>
      <x:c r="F14" s="24" t="str">
        <x:v>Technical access only</x:v>
      </x:c>
      <x:c r="G14" s="24" t="str">
        <x:v>No</x:v>
      </x:c>
      <x:c r="H14" s="24" t="str">
        <x:v>No financial approval</x:v>
      </x:c>
    </x:row>
    <x:row r="15">
      <x:c r="A15" s="24"/>
      <x:c r="B15" s="24"/>
      <x:c r="C15" s="24"/>
      <x:c r="D15" s="24"/>
      <x:c r="E15" s="24"/>
      <x:c r="F15" s="24"/>
      <x:c r="G15" s="24"/>
      <x:c r="H15" s="24"/>
    </x:row>
    <x:row r="16">
      <x:c r="A16" s="24"/>
      <x:c r="B16" s="24"/>
      <x:c r="C16" s="24"/>
      <x:c r="D16" s="24"/>
      <x:c r="E16" s="24"/>
      <x:c r="F16" s="24"/>
      <x:c r="G16" s="24"/>
      <x:c r="H16" s="24"/>
    </x:row>
    <x:row r="17">
      <x:c r="A17" s="24"/>
      <x:c r="B17" s="24"/>
      <x:c r="C17" s="24"/>
      <x:c r="D17" s="24"/>
      <x:c r="E17" s="24"/>
      <x:c r="F17" s="24"/>
      <x:c r="G17" s="24"/>
      <x:c r="H17" s="24"/>
    </x:row>
    <x:row r="18">
      <x:c r="A18" s="24"/>
      <x:c r="B18" s="24"/>
      <x:c r="C18" s="24"/>
      <x:c r="D18" s="24"/>
      <x:c r="E18" s="24"/>
      <x:c r="F18" s="24"/>
      <x:c r="G18" s="24"/>
      <x:c r="H18" s="24"/>
    </x:row>
    <x:row r="19">
      <x:c r="A19" s="24"/>
      <x:c r="B19" s="24"/>
      <x:c r="C19" s="24"/>
      <x:c r="D19" s="24"/>
      <x:c r="E19" s="24"/>
      <x:c r="F19" s="24"/>
      <x:c r="G19" s="24"/>
      <x:c r="H19" s="24"/>
    </x:row>
    <x:row r="20">
      <x:c r="A20" s="24"/>
      <x:c r="B20" s="24"/>
      <x:c r="C20" s="24"/>
      <x:c r="D20" s="24"/>
      <x:c r="E20" s="24"/>
      <x:c r="F20" s="24"/>
      <x:c r="G20" s="24"/>
      <x:c r="H20" s="24"/>
    </x:row>
    <x:row r="21">
      <x:c r="A21" s="24"/>
      <x:c r="B21" s="24"/>
      <x:c r="C21" s="24"/>
      <x:c r="D21" s="24"/>
      <x:c r="E21" s="24"/>
      <x:c r="F21" s="24"/>
      <x:c r="G21" s="24"/>
      <x:c r="H21" s="24"/>
    </x:row>
    <x:row r="22">
      <x:c r="A22" s="24"/>
      <x:c r="B22" s="24"/>
      <x:c r="C22" s="24"/>
      <x:c r="D22" s="24"/>
      <x:c r="E22" s="24"/>
      <x:c r="F22" s="24"/>
      <x:c r="G22" s="24"/>
      <x:c r="H22" s="24"/>
    </x:row>
    <x:row r="23">
      <x:c r="A23" s="24"/>
      <x:c r="B23" s="24"/>
      <x:c r="C23" s="24"/>
      <x:c r="D23" s="24"/>
      <x:c r="E23" s="24"/>
      <x:c r="F23" s="24"/>
      <x:c r="G23" s="24"/>
      <x:c r="H23" s="24"/>
    </x:row>
    <x:row r="24">
      <x:c r="A24" s="24"/>
      <x:c r="B24" s="24"/>
      <x:c r="C24" s="24"/>
      <x:c r="D24" s="24"/>
      <x:c r="E24" s="24"/>
      <x:c r="F24" s="24"/>
      <x:c r="G24" s="24"/>
      <x:c r="H24" s="24"/>
    </x:row>
    <x:row r="25">
      <x:c r="A25" s="24"/>
      <x:c r="B25" s="24"/>
      <x:c r="C25" s="24"/>
      <x:c r="D25" s="24"/>
      <x:c r="E25" s="24"/>
      <x:c r="F25" s="24"/>
      <x:c r="G25" s="24"/>
      <x:c r="H25" s="24"/>
    </x:row>
    <x:row r="26">
      <x:c r="A26" s="24"/>
      <x:c r="B26" s="24"/>
      <x:c r="C26" s="24"/>
      <x:c r="D26" s="24"/>
      <x:c r="E26" s="24"/>
      <x:c r="F26" s="24"/>
      <x:c r="G26" s="24"/>
      <x:c r="H26" s="24"/>
    </x:row>
    <x:row r="27">
      <x:c r="A27" s="24"/>
      <x:c r="B27" s="24"/>
      <x:c r="C27" s="24"/>
      <x:c r="D27" s="24"/>
      <x:c r="E27" s="24"/>
      <x:c r="F27" s="24"/>
      <x:c r="G27" s="24"/>
      <x:c r="H27" s="24"/>
    </x:row>
    <x:row r="28">
      <x:c r="A28" s="24"/>
      <x:c r="B28" s="24"/>
      <x:c r="C28" s="24"/>
      <x:c r="D28" s="24"/>
      <x:c r="E28" s="24"/>
      <x:c r="F28" s="24"/>
      <x:c r="G28" s="24"/>
      <x:c r="H28" s="24"/>
    </x:row>
    <x:row r="29">
      <x:c r="A29" s="24"/>
      <x:c r="B29" s="24"/>
      <x:c r="C29" s="24"/>
      <x:c r="D29" s="24"/>
      <x:c r="E29" s="24"/>
      <x:c r="F29" s="24"/>
      <x:c r="G29" s="24"/>
      <x:c r="H29" s="24"/>
    </x:row>
    <x:row r="30">
      <x:c r="A30" s="24"/>
      <x:c r="B30" s="24"/>
      <x:c r="C30" s="24"/>
      <x:c r="D30" s="24"/>
      <x:c r="E30" s="24"/>
      <x:c r="F30" s="24"/>
      <x:c r="G30" s="24"/>
      <x:c r="H30" s="24"/>
    </x:row>
    <x:row r="31">
      <x:c r="A31" s="24"/>
      <x:c r="B31" s="24"/>
      <x:c r="C31" s="24"/>
      <x:c r="D31" s="24"/>
      <x:c r="E31" s="24"/>
      <x:c r="F31" s="24"/>
      <x:c r="G31" s="24"/>
      <x:c r="H31" s="24"/>
    </x:row>
    <x:row r="32">
      <x:c r="A32" s="24"/>
      <x:c r="B32" s="24"/>
      <x:c r="C32" s="24"/>
      <x:c r="D32" s="24"/>
      <x:c r="E32" s="24"/>
      <x:c r="F32" s="24"/>
      <x:c r="G32" s="24"/>
      <x:c r="H32" s="24"/>
    </x:row>
    <x:row r="33">
      <x:c r="A33" s="24"/>
      <x:c r="B33" s="24"/>
      <x:c r="C33" s="24"/>
      <x:c r="D33" s="24"/>
      <x:c r="E33" s="24"/>
      <x:c r="F33" s="24"/>
      <x:c r="G33" s="24"/>
      <x:c r="H33" s="24"/>
    </x:row>
    <x:row r="34">
      <x:c r="A34" s="24"/>
      <x:c r="B34" s="24"/>
      <x:c r="C34" s="24"/>
      <x:c r="D34" s="24"/>
      <x:c r="E34" s="24"/>
      <x:c r="F34" s="24"/>
      <x:c r="G34" s="24"/>
      <x:c r="H34" s="24"/>
    </x:row>
    <x:row r="35">
      <x:c r="A35" s="24"/>
      <x:c r="B35" s="24"/>
      <x:c r="C35" s="24"/>
      <x:c r="D35" s="24"/>
      <x:c r="E35" s="24"/>
      <x:c r="F35" s="24"/>
      <x:c r="G35" s="24"/>
      <x:c r="H35" s="24"/>
    </x:row>
    <x:row r="36">
      <x:c r="A36" s="24"/>
      <x:c r="B36" s="24"/>
      <x:c r="C36" s="24"/>
      <x:c r="D36" s="24"/>
      <x:c r="E36" s="24"/>
      <x:c r="F36" s="24"/>
      <x:c r="G36" s="24"/>
      <x:c r="H36" s="24"/>
    </x:row>
    <x:row r="37">
      <x:c r="A37" s="24"/>
      <x:c r="B37" s="24"/>
      <x:c r="C37" s="24"/>
      <x:c r="D37" s="24"/>
      <x:c r="E37" s="24"/>
      <x:c r="F37" s="24"/>
      <x:c r="G37" s="24"/>
      <x:c r="H37" s="24"/>
    </x:row>
    <x:row r="38">
      <x:c r="A38" s="24"/>
      <x:c r="B38" s="24"/>
      <x:c r="C38" s="24"/>
      <x:c r="D38" s="24"/>
      <x:c r="E38" s="24"/>
      <x:c r="F38" s="24"/>
      <x:c r="G38" s="24"/>
      <x:c r="H38" s="24"/>
    </x:row>
    <x:row r="39">
      <x:c r="A39" s="24"/>
      <x:c r="B39" s="24"/>
      <x:c r="C39" s="24"/>
      <x:c r="D39" s="24"/>
      <x:c r="E39" s="24"/>
      <x:c r="F39" s="24"/>
      <x:c r="G39" s="24"/>
      <x:c r="H39" s="24"/>
    </x:row>
    <x:row r="40">
      <x:c r="A40" s="24"/>
      <x:c r="B40" s="24"/>
      <x:c r="C40" s="24"/>
      <x:c r="D40" s="24"/>
      <x:c r="E40" s="24"/>
      <x:c r="F40" s="24"/>
      <x:c r="G40" s="24"/>
      <x:c r="H40" s="24"/>
    </x:row>
    <x:row r="41">
      <x:c r="A41" s="24"/>
      <x:c r="B41" s="24"/>
      <x:c r="C41" s="24"/>
      <x:c r="D41" s="24"/>
      <x:c r="E41" s="24"/>
      <x:c r="F41" s="24"/>
      <x:c r="G41" s="24"/>
      <x:c r="H41" s="24"/>
    </x:row>
    <x:row r="42">
      <x:c r="A42" s="24"/>
      <x:c r="B42" s="24"/>
      <x:c r="C42" s="24"/>
      <x:c r="D42" s="24"/>
      <x:c r="E42" s="24"/>
      <x:c r="F42" s="24"/>
      <x:c r="G42" s="24"/>
      <x:c r="H42" s="24"/>
    </x:row>
    <x:row r="43">
      <x:c r="A43" s="24"/>
      <x:c r="B43" s="24"/>
      <x:c r="C43" s="24"/>
      <x:c r="D43" s="24"/>
      <x:c r="E43" s="24"/>
      <x:c r="F43" s="24"/>
      <x:c r="G43" s="24"/>
      <x:c r="H43" s="24"/>
    </x:row>
    <x:row r="44">
      <x:c r="A44" s="24"/>
      <x:c r="B44" s="24"/>
      <x:c r="C44" s="24"/>
      <x:c r="D44" s="24"/>
      <x:c r="E44" s="24"/>
      <x:c r="F44" s="24"/>
      <x:c r="G44" s="24"/>
      <x:c r="H44" s="24"/>
    </x:row>
    <x:row r="45">
      <x:c r="A45" s="24"/>
      <x:c r="B45" s="24"/>
      <x:c r="C45" s="24"/>
      <x:c r="D45" s="24"/>
      <x:c r="E45" s="24"/>
      <x:c r="F45" s="24"/>
      <x:c r="G45" s="24"/>
      <x:c r="H45" s="24"/>
    </x:row>
    <x:row r="46">
      <x:c r="A46" s="24"/>
      <x:c r="B46" s="24"/>
      <x:c r="C46" s="24"/>
      <x:c r="D46" s="24"/>
      <x:c r="E46" s="24"/>
      <x:c r="F46" s="24"/>
      <x:c r="G46" s="24"/>
      <x:c r="H46" s="24"/>
    </x:row>
    <x:row r="47">
      <x:c r="A47" s="24"/>
      <x:c r="B47" s="24"/>
      <x:c r="C47" s="24"/>
      <x:c r="D47" s="24"/>
      <x:c r="E47" s="24"/>
      <x:c r="F47" s="24"/>
      <x:c r="G47" s="24"/>
      <x:c r="H47" s="24"/>
    </x:row>
    <x:row r="48">
      <x:c r="A48" s="24"/>
      <x:c r="B48" s="24"/>
      <x:c r="C48" s="24"/>
      <x:c r="D48" s="24"/>
      <x:c r="E48" s="24"/>
      <x:c r="F48" s="24"/>
      <x:c r="G48" s="24"/>
      <x:c r="H48" s="24"/>
    </x:row>
    <x:row r="49">
      <x:c r="A49" s="24"/>
      <x:c r="B49" s="24"/>
      <x:c r="C49" s="24"/>
      <x:c r="D49" s="24"/>
      <x:c r="E49" s="24"/>
      <x:c r="F49" s="24"/>
      <x:c r="G49" s="24"/>
      <x:c r="H49" s="24"/>
    </x:row>
    <x:row r="50">
      <x:c r="A50" s="24"/>
      <x:c r="B50" s="24"/>
      <x:c r="C50" s="24"/>
      <x:c r="D50" s="24"/>
      <x:c r="E50" s="24"/>
      <x:c r="F50" s="24"/>
      <x:c r="G50" s="24"/>
      <x:c r="H50" s="24"/>
    </x:row>
    <x:row r="51">
      <x:c r="A51" s="24"/>
      <x:c r="B51" s="24"/>
      <x:c r="C51" s="24"/>
      <x:c r="D51" s="24"/>
      <x:c r="E51" s="24"/>
      <x:c r="F51" s="24"/>
      <x:c r="G51" s="24"/>
      <x:c r="H51" s="24"/>
    </x:row>
    <x:row r="52">
      <x:c r="A52" s="24"/>
      <x:c r="B52" s="24"/>
      <x:c r="C52" s="24"/>
      <x:c r="D52" s="24"/>
      <x:c r="E52" s="24"/>
      <x:c r="F52" s="24"/>
      <x:c r="G52" s="24"/>
      <x:c r="H52" s="24"/>
    </x:row>
    <x:row r="53">
      <x:c r="A53" s="24"/>
      <x:c r="B53" s="24"/>
      <x:c r="C53" s="24"/>
      <x:c r="D53" s="24"/>
      <x:c r="E53" s="24"/>
      <x:c r="F53" s="24"/>
      <x:c r="G53" s="24"/>
      <x:c r="H53" s="24"/>
    </x:row>
    <x:row r="54">
      <x:c r="A54" s="24"/>
      <x:c r="B54" s="24"/>
      <x:c r="C54" s="24"/>
      <x:c r="D54" s="24"/>
      <x:c r="E54" s="24"/>
      <x:c r="F54" s="24"/>
      <x:c r="G54" s="24"/>
      <x:c r="H54" s="24"/>
    </x:row>
    <x:row r="55">
      <x:c r="A55" s="24"/>
      <x:c r="B55" s="24"/>
      <x:c r="C55" s="24"/>
      <x:c r="D55" s="24"/>
      <x:c r="E55" s="24"/>
      <x:c r="F55" s="24"/>
      <x:c r="G55" s="24"/>
      <x:c r="H55" s="24"/>
    </x:row>
    <x:row r="56">
      <x:c r="A56" s="24"/>
      <x:c r="B56" s="24"/>
      <x:c r="C56" s="24"/>
      <x:c r="D56" s="24"/>
      <x:c r="E56" s="24"/>
      <x:c r="F56" s="24"/>
      <x:c r="G56" s="24"/>
      <x:c r="H56" s="24"/>
    </x:row>
    <x:row r="57">
      <x:c r="A57" s="24"/>
      <x:c r="B57" s="24"/>
      <x:c r="C57" s="24"/>
      <x:c r="D57" s="24"/>
      <x:c r="E57" s="24"/>
      <x:c r="F57" s="24"/>
      <x:c r="G57" s="24"/>
      <x:c r="H57" s="24"/>
    </x:row>
    <x:row r="58">
      <x:c r="A58" s="24"/>
      <x:c r="B58" s="24"/>
      <x:c r="C58" s="24"/>
      <x:c r="D58" s="24"/>
      <x:c r="E58" s="24"/>
      <x:c r="F58" s="24"/>
      <x:c r="G58" s="24"/>
      <x:c r="H58" s="24"/>
    </x:row>
    <x:row r="59">
      <x:c r="A59" s="24"/>
      <x:c r="B59" s="24"/>
      <x:c r="C59" s="24"/>
      <x:c r="D59" s="24"/>
      <x:c r="E59" s="24"/>
      <x:c r="F59" s="24"/>
      <x:c r="G59" s="24"/>
      <x:c r="H59" s="24"/>
    </x:row>
    <x:row r="60">
      <x:c r="A60" s="24"/>
      <x:c r="B60" s="24"/>
      <x:c r="C60" s="24"/>
      <x:c r="D60" s="24"/>
      <x:c r="E60" s="24"/>
      <x:c r="F60" s="24"/>
      <x:c r="G60" s="24"/>
      <x:c r="H60" s="24"/>
    </x:row>
    <x:row r="61">
      <x:c r="A61" s="24"/>
      <x:c r="B61" s="24"/>
      <x:c r="C61" s="24"/>
      <x:c r="D61" s="24"/>
      <x:c r="E61" s="24"/>
      <x:c r="F61" s="24"/>
      <x:c r="G61" s="24"/>
      <x:c r="H61" s="24"/>
    </x:row>
    <x:row r="62">
      <x:c r="A62" s="24"/>
      <x:c r="B62" s="24"/>
      <x:c r="C62" s="24"/>
      <x:c r="D62" s="24"/>
      <x:c r="E62" s="24"/>
      <x:c r="F62" s="24"/>
      <x:c r="G62" s="24"/>
      <x:c r="H62" s="24"/>
    </x:row>
    <x:row r="63">
      <x:c r="A63" s="24"/>
      <x:c r="B63" s="24"/>
      <x:c r="C63" s="24"/>
      <x:c r="D63" s="24"/>
      <x:c r="E63" s="24"/>
      <x:c r="F63" s="24"/>
      <x:c r="G63" s="24"/>
      <x:c r="H63" s="24"/>
    </x:row>
    <x:row r="64">
      <x:c r="A64" s="24"/>
      <x:c r="B64" s="24"/>
      <x:c r="C64" s="24"/>
      <x:c r="D64" s="24"/>
      <x:c r="E64" s="24"/>
      <x:c r="F64" s="24"/>
      <x:c r="G64" s="24"/>
      <x:c r="H64" s="24"/>
    </x:row>
    <x:row r="65">
      <x:c r="A65" s="24"/>
      <x:c r="B65" s="24"/>
      <x:c r="C65" s="24"/>
      <x:c r="D65" s="24"/>
      <x:c r="E65" s="24"/>
      <x:c r="F65" s="24"/>
      <x:c r="G65" s="24"/>
      <x:c r="H65" s="24"/>
    </x:row>
    <x:row r="66">
      <x:c r="A66" s="24"/>
      <x:c r="B66" s="24"/>
      <x:c r="C66" s="24"/>
      <x:c r="D66" s="24"/>
      <x:c r="E66" s="24"/>
      <x:c r="F66" s="24"/>
      <x:c r="G66" s="24"/>
      <x:c r="H66" s="24"/>
    </x:row>
    <x:row r="67">
      <x:c r="A67" s="24"/>
      <x:c r="B67" s="24"/>
      <x:c r="C67" s="24"/>
      <x:c r="D67" s="24"/>
      <x:c r="E67" s="24"/>
      <x:c r="F67" s="24"/>
      <x:c r="G67" s="24"/>
      <x:c r="H67" s="24"/>
    </x:row>
    <x:row r="68">
      <x:c r="A68" s="24"/>
      <x:c r="B68" s="24"/>
      <x:c r="C68" s="24"/>
      <x:c r="D68" s="24"/>
      <x:c r="E68" s="24"/>
      <x:c r="F68" s="24"/>
      <x:c r="G68" s="24"/>
      <x:c r="H68" s="24"/>
    </x:row>
    <x:row r="69">
      <x:c r="A69" s="24"/>
      <x:c r="B69" s="24"/>
      <x:c r="C69" s="24"/>
      <x:c r="D69" s="24"/>
      <x:c r="E69" s="24"/>
      <x:c r="F69" s="24"/>
      <x:c r="G69" s="24"/>
      <x:c r="H69" s="24"/>
    </x:row>
    <x:row r="70">
      <x:c r="A70" s="24"/>
      <x:c r="B70" s="24"/>
      <x:c r="C70" s="24"/>
      <x:c r="D70" s="24"/>
      <x:c r="E70" s="24"/>
      <x:c r="F70" s="24"/>
      <x:c r="G70" s="24"/>
      <x:c r="H70" s="24"/>
    </x:row>
    <x:row r="71">
      <x:c r="A71" s="24"/>
      <x:c r="B71" s="24"/>
      <x:c r="C71" s="24"/>
      <x:c r="D71" s="24"/>
      <x:c r="E71" s="24"/>
      <x:c r="F71" s="24"/>
      <x:c r="G71" s="24"/>
      <x:c r="H71" s="24"/>
    </x:row>
    <x:row r="72">
      <x:c r="A72" s="24"/>
      <x:c r="B72" s="24"/>
      <x:c r="C72" s="24"/>
      <x:c r="D72" s="24"/>
      <x:c r="E72" s="24"/>
      <x:c r="F72" s="24"/>
      <x:c r="G72" s="24"/>
      <x:c r="H72" s="24"/>
    </x:row>
    <x:row r="73">
      <x:c r="A73" s="24"/>
      <x:c r="B73" s="24"/>
      <x:c r="C73" s="24"/>
      <x:c r="D73" s="24"/>
      <x:c r="E73" s="24"/>
      <x:c r="F73" s="24"/>
      <x:c r="G73" s="24"/>
      <x:c r="H73" s="24"/>
    </x:row>
    <x:row r="74">
      <x:c r="A74" s="24"/>
      <x:c r="B74" s="24"/>
      <x:c r="C74" s="24"/>
      <x:c r="D74" s="24"/>
      <x:c r="E74" s="24"/>
      <x:c r="F74" s="24"/>
      <x:c r="G74" s="24"/>
      <x:c r="H74" s="24"/>
    </x:row>
    <x:row r="75">
      <x:c r="A75" s="24"/>
      <x:c r="B75" s="24"/>
      <x:c r="C75" s="24"/>
      <x:c r="D75" s="24"/>
      <x:c r="E75" s="24"/>
      <x:c r="F75" s="24"/>
      <x:c r="G75" s="24"/>
      <x:c r="H75" s="24"/>
    </x:row>
    <x:row r="76">
      <x:c r="A76" s="24"/>
      <x:c r="B76" s="24"/>
      <x:c r="C76" s="24"/>
      <x:c r="D76" s="24"/>
      <x:c r="E76" s="24"/>
      <x:c r="F76" s="24"/>
      <x:c r="G76" s="24"/>
      <x:c r="H76" s="24"/>
    </x:row>
    <x:row r="77">
      <x:c r="A77" s="24"/>
      <x:c r="B77" s="24"/>
      <x:c r="C77" s="24"/>
      <x:c r="D77" s="24"/>
      <x:c r="E77" s="24"/>
      <x:c r="F77" s="24"/>
      <x:c r="G77" s="24"/>
      <x:c r="H77" s="24"/>
    </x:row>
    <x:row r="78">
      <x:c r="A78" s="24"/>
      <x:c r="B78" s="24"/>
      <x:c r="C78" s="24"/>
      <x:c r="D78" s="24"/>
      <x:c r="E78" s="24"/>
      <x:c r="F78" s="24"/>
      <x:c r="G78" s="24"/>
      <x:c r="H78" s="24"/>
    </x:row>
    <x:row r="79">
      <x:c r="A79" s="24"/>
      <x:c r="B79" s="24"/>
      <x:c r="C79" s="24"/>
      <x:c r="D79" s="24"/>
      <x:c r="E79" s="24"/>
      <x:c r="F79" s="24"/>
      <x:c r="G79" s="24"/>
      <x:c r="H79" s="24"/>
    </x:row>
    <x:row r="80">
      <x:c r="A80" s="24"/>
      <x:c r="B80" s="24"/>
      <x:c r="C80" s="24"/>
      <x:c r="D80" s="24"/>
      <x:c r="E80" s="24"/>
      <x:c r="F80" s="24"/>
      <x:c r="G80" s="24"/>
      <x:c r="H80" s="24"/>
    </x:row>
    <x:row r="81">
      <x:c r="A81" s="24"/>
      <x:c r="B81" s="24"/>
      <x:c r="C81" s="24"/>
      <x:c r="D81" s="24"/>
      <x:c r="E81" s="24"/>
      <x:c r="F81" s="24"/>
      <x:c r="G81" s="24"/>
      <x:c r="H81" s="24"/>
    </x:row>
    <x:row r="82">
      <x:c r="A82" s="24"/>
      <x:c r="B82" s="24"/>
      <x:c r="C82" s="24"/>
      <x:c r="D82" s="24"/>
      <x:c r="E82" s="24"/>
      <x:c r="F82" s="24"/>
      <x:c r="G82" s="24"/>
      <x:c r="H82" s="24"/>
    </x:row>
    <x:row r="83">
      <x:c r="A83" s="24"/>
      <x:c r="B83" s="24"/>
      <x:c r="C83" s="24"/>
      <x:c r="D83" s="24"/>
      <x:c r="E83" s="24"/>
      <x:c r="F83" s="24"/>
      <x:c r="G83" s="24"/>
      <x:c r="H83" s="24"/>
    </x:row>
    <x:row r="84">
      <x:c r="A84" s="24"/>
      <x:c r="B84" s="24"/>
      <x:c r="C84" s="24"/>
      <x:c r="D84" s="24"/>
      <x:c r="E84" s="24"/>
      <x:c r="F84" s="24"/>
      <x:c r="G84" s="24"/>
      <x:c r="H84" s="24"/>
    </x:row>
    <x:row r="85">
      <x:c r="A85" s="24"/>
      <x:c r="B85" s="24"/>
      <x:c r="C85" s="24"/>
      <x:c r="D85" s="24"/>
      <x:c r="E85" s="24"/>
      <x:c r="F85" s="24"/>
      <x:c r="G85" s="24"/>
      <x:c r="H85" s="24"/>
    </x:row>
    <x:row r="86">
      <x:c r="A86" s="24"/>
      <x:c r="B86" s="24"/>
      <x:c r="C86" s="24"/>
      <x:c r="D86" s="24"/>
      <x:c r="E86" s="24"/>
      <x:c r="F86" s="24"/>
      <x:c r="G86" s="24"/>
      <x:c r="H86" s="24"/>
    </x:row>
    <x:row r="87">
      <x:c r="A87" s="24"/>
      <x:c r="B87" s="24"/>
      <x:c r="C87" s="24"/>
      <x:c r="D87" s="24"/>
      <x:c r="E87" s="24"/>
      <x:c r="F87" s="24"/>
      <x:c r="G87" s="24"/>
      <x:c r="H87" s="24"/>
    </x:row>
    <x:row r="88">
      <x:c r="A88" s="24"/>
      <x:c r="B88" s="24"/>
      <x:c r="C88" s="24"/>
      <x:c r="D88" s="24"/>
      <x:c r="E88" s="24"/>
      <x:c r="F88" s="24"/>
      <x:c r="G88" s="24"/>
      <x:c r="H88" s="24"/>
    </x:row>
    <x:row r="89">
      <x:c r="A89" s="24"/>
      <x:c r="B89" s="24"/>
      <x:c r="C89" s="24"/>
      <x:c r="D89" s="24"/>
      <x:c r="E89" s="24"/>
      <x:c r="F89" s="24"/>
      <x:c r="G89" s="24"/>
      <x:c r="H89" s="24"/>
    </x:row>
    <x:row r="90">
      <x:c r="A90" s="24"/>
      <x:c r="B90" s="24"/>
      <x:c r="C90" s="24"/>
      <x:c r="D90" s="24"/>
      <x:c r="E90" s="24"/>
      <x:c r="F90" s="24"/>
      <x:c r="G90" s="24"/>
      <x:c r="H90" s="24"/>
    </x:row>
    <x:row r="91">
      <x:c r="A91" s="24"/>
      <x:c r="B91" s="24"/>
      <x:c r="C91" s="24"/>
      <x:c r="D91" s="24"/>
      <x:c r="E91" s="24"/>
      <x:c r="F91" s="24"/>
      <x:c r="G91" s="24"/>
      <x:c r="H91" s="24"/>
    </x:row>
    <x:row r="92">
      <x:c r="A92" s="24"/>
      <x:c r="B92" s="24"/>
      <x:c r="C92" s="24"/>
      <x:c r="D92" s="24"/>
      <x:c r="E92" s="24"/>
      <x:c r="F92" s="24"/>
      <x:c r="G92" s="24"/>
      <x:c r="H92" s="24"/>
    </x:row>
    <x:row r="93">
      <x:c r="A93" s="24"/>
      <x:c r="B93" s="24"/>
      <x:c r="C93" s="24"/>
      <x:c r="D93" s="24"/>
      <x:c r="E93" s="24"/>
      <x:c r="F93" s="24"/>
      <x:c r="G93" s="24"/>
      <x:c r="H93" s="24"/>
    </x:row>
    <x:row r="94">
      <x:c r="A94" s="24"/>
      <x:c r="B94" s="24"/>
      <x:c r="C94" s="24"/>
      <x:c r="D94" s="24"/>
      <x:c r="E94" s="24"/>
      <x:c r="F94" s="24"/>
      <x:c r="G94" s="24"/>
      <x:c r="H94" s="24"/>
    </x:row>
    <x:row r="95">
      <x:c r="A95" s="24"/>
      <x:c r="B95" s="24"/>
      <x:c r="C95" s="24"/>
      <x:c r="D95" s="24"/>
      <x:c r="E95" s="24"/>
      <x:c r="F95" s="24"/>
      <x:c r="G95" s="24"/>
      <x:c r="H95" s="24"/>
    </x:row>
    <x:row r="96">
      <x:c r="A96" s="24"/>
      <x:c r="B96" s="24"/>
      <x:c r="C96" s="24"/>
      <x:c r="D96" s="24"/>
      <x:c r="E96" s="24"/>
      <x:c r="F96" s="24"/>
      <x:c r="G96" s="24"/>
      <x:c r="H96" s="24"/>
    </x:row>
    <x:row r="97">
      <x:c r="A97" s="24"/>
      <x:c r="B97" s="24"/>
      <x:c r="C97" s="24"/>
      <x:c r="D97" s="24"/>
      <x:c r="E97" s="24"/>
      <x:c r="F97" s="24"/>
      <x:c r="G97" s="24"/>
      <x:c r="H97" s="24"/>
    </x:row>
    <x:row r="98">
      <x:c r="A98" s="24"/>
      <x:c r="B98" s="24"/>
      <x:c r="C98" s="24"/>
      <x:c r="D98" s="24"/>
      <x:c r="E98" s="24"/>
      <x:c r="F98" s="24"/>
      <x:c r="G98" s="24"/>
      <x:c r="H98" s="24"/>
    </x:row>
    <x:row r="99">
      <x:c r="A99" s="24"/>
      <x:c r="B99" s="24"/>
      <x:c r="C99" s="24"/>
      <x:c r="D99" s="24"/>
      <x:c r="E99" s="24"/>
      <x:c r="F99" s="24"/>
      <x:c r="G99" s="24"/>
      <x:c r="H99" s="24"/>
    </x:row>
    <x:row r="100">
      <x:c r="A100" s="24"/>
      <x:c r="B100" s="24"/>
      <x:c r="C100" s="24"/>
      <x:c r="D100" s="24"/>
      <x:c r="E100" s="24"/>
      <x:c r="F100" s="24"/>
      <x:c r="G100" s="24"/>
      <x:c r="H100" s="24"/>
    </x:row>
    <x:row r="101">
      <x:c r="A101" s="24"/>
      <x:c r="B101" s="24"/>
      <x:c r="C101" s="24"/>
      <x:c r="D101" s="24"/>
      <x:c r="E101" s="24"/>
      <x:c r="F101" s="24"/>
      <x:c r="G101" s="24"/>
      <x:c r="H101" s="24"/>
    </x:row>
    <x:row r="102">
      <x:c r="A102" s="24"/>
      <x:c r="B102" s="24"/>
      <x:c r="C102" s="24"/>
      <x:c r="D102" s="24"/>
      <x:c r="E102" s="24"/>
      <x:c r="F102" s="24"/>
      <x:c r="G102" s="24"/>
      <x:c r="H102" s="24"/>
    </x:row>
    <x:row r="103">
      <x:c r="A103" s="24"/>
      <x:c r="B103" s="24"/>
      <x:c r="C103" s="24"/>
      <x:c r="D103" s="24"/>
      <x:c r="E103" s="24"/>
      <x:c r="F103" s="24"/>
      <x:c r="G103" s="24"/>
      <x:c r="H103" s="24"/>
    </x:row>
    <x:row r="104">
      <x:c r="A104" s="24"/>
      <x:c r="B104" s="24"/>
      <x:c r="C104" s="24"/>
      <x:c r="D104" s="24"/>
      <x:c r="E104" s="24"/>
      <x:c r="F104" s="24"/>
      <x:c r="G104" s="24"/>
      <x:c r="H104" s="24"/>
    </x:row>
  </x:sheetData>
  <x:mergeCells>
    <x:mergeCell ref="A1:H1"/>
    <x:mergeCell ref="A2:H2"/>
  </x:mergeCells>
  <x:pageMargins left="0.7" right="0.7" top="0.75" bottom="0.75" header="0.3" footer="0.3"/>
</x:worksheet>
</file>

<file path=xl/worksheets/sheet71.xml><?xml version="1.0" encoding="utf-8"?>
<x:worksheet xmlns:x="http://schemas.openxmlformats.org/spreadsheetml/2006/main">
  <x:sheetViews>
    <x:sheetView showGridLines="0" workbookViewId="0"/>
  </x:sheetViews>
  <x:sheetFormatPr defaultRowHeight="15"/>
  <x:cols>
    <x:col min="1" max="1" width="28" hidden="0" customWidth="1"/>
    <x:col min="2" max="2" width="46" hidden="0" customWidth="1"/>
    <x:col min="3" max="3" width="54" hidden="0" customWidth="1"/>
    <x:col min="4" max="4" width="50" hidden="0" customWidth="1"/>
    <x:col min="5" max="5" width="28" hidden="0" customWidth="1"/>
  </x:cols>
  <x:sheetData>
    <x:row r="1">
      <x:c r="A1" s="122" t="str">
        <x:v>AI-enabled Spelling, Data Analysis, Review and Audit Controls</x:v>
      </x:c>
    </x:row>
    <x:row r="2">
      <x:c r="A2" s="125" t="str">
        <x:v>AI assists maker/checker review; final approval remains with authorized management/admin.</x:v>
      </x:c>
    </x:row>
    <x:row r="4">
      <x:c r="A4" s="129" t="str">
        <x:v>Control Area</x:v>
      </x:c>
      <x:c r="B4" s="129" t="str">
        <x:v>AI Check</x:v>
      </x:c>
      <x:c r="C4" s="129" t="str">
        <x:v>Fields Reviewed</x:v>
      </x:c>
      <x:c r="D4" s="129" t="str">
        <x:v>Exception Output</x:v>
      </x:c>
      <x:c r="E4" s="129" t="str">
        <x:v>Approval / Owner</x:v>
      </x:c>
    </x:row>
    <x:row r="5">
      <x:c r="A5" s="24" t="str">
        <x:v>Spelling / Naming</x:v>
      </x:c>
      <x:c r="B5" s="24" t="str">
        <x:v>Detect spelling mistakes and inconsistent names</x:v>
      </x:c>
      <x:c r="C5" s="24" t="str">
        <x:v>Customer, vendor, driver, employee, location, route, hotel</x:v>
      </x:c>
      <x:c r="D5" s="24" t="str">
        <x:v>Suggested correction before posting</x:v>
      </x:c>
      <x:c r="E5" s="24" t="str">
        <x:v>Maker / Checker</x:v>
      </x:c>
    </x:row>
    <x:row r="6">
      <x:c r="A6" s="24" t="str">
        <x:v>Mandatory Fields</x:v>
      </x:c>
      <x:c r="B6" s="24" t="str">
        <x:v>Find missing required data</x:v>
      </x:c>
      <x:c r="C6" s="24" t="str">
        <x:v>Trip ID, employee ID, invoice no, bill no, payment ref, cost centre</x:v>
      </x:c>
      <x:c r="D6" s="24" t="str">
        <x:v>Block submit until completed</x:v>
      </x:c>
      <x:c r="E6" s="24" t="str">
        <x:v>Department Owner</x:v>
      </x:c>
    </x:row>
    <x:row r="7">
      <x:c r="A7" s="24" t="str">
        <x:v>Duplicate Detection</x:v>
      </x:c>
      <x:c r="B7" s="24" t="str">
        <x:v>Duplicate trip, invoice, purchase bill, payment and bank ref</x:v>
      </x:c>
      <x:c r="C7" s="24" t="str">
        <x:v>Trip ID, billing no, vendor invoice, payment ref</x:v>
      </x:c>
      <x:c r="D7" s="24" t="str">
        <x:v>Corner alert + audit exception</x:v>
      </x:c>
      <x:c r="E7" s="24" t="str">
        <x:v>Audit / Finance</x:v>
      </x:c>
    </x:row>
    <x:row r="8">
      <x:c r="A8" s="24" t="str">
        <x:v>Negative / Abnormal Amount</x:v>
      </x:c>
      <x:c r="B8" s="24" t="str">
        <x:v>Flag negative or unusual amounts</x:v>
      </x:c>
      <x:c r="C8" s="24" t="str">
        <x:v>Purchase, payment, salary, petty cash, advance</x:v>
      </x:c>
      <x:c r="D8" s="24" t="str">
        <x:v>Critical review before approval</x:v>
      </x:c>
      <x:c r="E8" s="24" t="str">
        <x:v>Finance</x:v>
      </x:c>
    </x:row>
    <x:row r="9">
      <x:c r="A9" s="24" t="str">
        <x:v>Masking Check</x:v>
      </x:c>
      <x:c r="B9" s="24" t="str">
        <x:v>Confirm sensitive data is masked by role</x:v>
      </x:c>
      <x:c r="C9" s="24" t="str">
        <x:v>PAN, Aadhaar, bank, mobile, email, contract/rate</x:v>
      </x:c>
      <x:c r="D9" s="24" t="str">
        <x:v>Hide unless role authorized</x:v>
      </x:c>
      <x:c r="E9" s="24" t="str">
        <x:v>Admin / Compliance</x:v>
      </x:c>
    </x:row>
    <x:row r="10">
      <x:c r="A10" s="24" t="str">
        <x:v>Approval Routing</x:v>
      </x:c>
      <x:c r="B10" s="24" t="str">
        <x:v>Suggest correct approval path</x:v>
      </x:c>
      <x:c r="C10" s="24" t="str">
        <x:v>Request type, department, amount, location</x:v>
      </x:c>
      <x:c r="D10" s="24" t="str">
        <x:v>Requester -&gt; Maker -&gt; Checker -&gt; Owner</x:v>
      </x:c>
      <x:c r="E10" s="24" t="str">
        <x:v>Management</x:v>
      </x:c>
    </x:row>
    <x:row r="11">
      <x:c r="A11" s="24" t="str">
        <x:v>Sales Follow-up</x:v>
      </x:c>
      <x:c r="B11" s="24" t="str">
        <x:v>Recommend next action and overdue follow-up</x:v>
      </x:c>
      <x:c r="C11" s="24" t="str">
        <x:v>Lead stage, next follow-up, campaign response</x:v>
      </x:c>
      <x:c r="D11" s="24" t="str">
        <x:v>Follow-up task</x:v>
      </x:c>
      <x:c r="E11" s="24" t="str">
        <x:v>Sales Manager</x:v>
      </x:c>
    </x:row>
    <x:row r="12">
      <x:c r="A12" s="24" t="str">
        <x:v>Social Campaign</x:v>
      </x:c>
      <x:c r="B12" s="24" t="str">
        <x:v>Check greeting/offer format and audience masking</x:v>
      </x:c>
      <x:c r="C12" s="24" t="str">
        <x:v>WhatsApp, email, Facebook, Instagram, LinkedIn, YouTube</x:v>
      </x:c>
      <x:c r="D12" s="24" t="str">
        <x:v>Approval required before send/post</x:v>
      </x:c>
      <x:c r="E12" s="24" t="str">
        <x:v>Social Media Manager</x:v>
      </x:c>
    </x:row>
    <x:row r="13">
      <x:c r="A13" s="24" t="str">
        <x:v>Report Review</x:v>
      </x:c>
      <x:c r="B13" s="24" t="str">
        <x:v>Check daily/weekly/monthly report completeness</x:v>
      </x:c>
      <x:c r="C13" s="24" t="str">
        <x:v>MIS, KPI, payroll, billing, AP/AR, audit</x:v>
      </x:c>
      <x:c r="D13" s="24" t="str">
        <x:v>Ready / Missing / Exception</x:v>
      </x:c>
      <x:c r="E13" s="24" t="str">
        <x:v>MIS Manager</x:v>
      </x:c>
    </x:row>
    <x:row r="14">
      <x:c r="A14" s="24" t="str">
        <x:v>Audit Summary</x:v>
      </x:c>
      <x:c r="B14" s="24" t="str">
        <x:v>Summarize risk exceptions</x:v>
      </x:c>
      <x:c r="C14" s="24" t="str">
        <x:v>All upload and transaction registers</x:v>
      </x:c>
      <x:c r="D14" s="24" t="str">
        <x:v>Red/Amber/Green audit report</x:v>
      </x:c>
      <x:c r="E14" s="24" t="str">
        <x:v>Compliance</x:v>
      </x:c>
    </x:row>
    <x:row r="15">
      <x:c r="A15" s="24" t="str">
        <x:v>Data Quality Score</x:v>
      </x:c>
      <x:c r="B15" s="24" t="str">
        <x:v>Score record quality</x:v>
      </x:c>
      <x:c r="C15" s="24" t="str">
        <x:v>Completeness, duplicate, validity, approval</x:v>
      </x:c>
      <x:c r="D15" s="24" t="str">
        <x:v>Quality % and exception list</x:v>
      </x:c>
      <x:c r="E15" s="24" t="str">
        <x:v>Management</x:v>
      </x:c>
    </x:row>
    <x:row r="16">
      <x:c r="A16" s="24"/>
      <x:c r="B16" s="24"/>
      <x:c r="C16" s="24"/>
      <x:c r="D16" s="24"/>
      <x:c r="E16" s="24"/>
    </x:row>
    <x:row r="17">
      <x:c r="A17" s="24"/>
      <x:c r="B17" s="24"/>
      <x:c r="C17" s="24"/>
      <x:c r="D17" s="24"/>
      <x:c r="E17" s="24"/>
    </x:row>
    <x:row r="18">
      <x:c r="A18" s="24"/>
      <x:c r="B18" s="24"/>
      <x:c r="C18" s="24"/>
      <x:c r="D18" s="24"/>
      <x:c r="E18" s="24"/>
    </x:row>
    <x:row r="19">
      <x:c r="A19" s="24"/>
      <x:c r="B19" s="24"/>
      <x:c r="C19" s="24"/>
      <x:c r="D19" s="24"/>
      <x:c r="E19" s="24"/>
    </x:row>
    <x:row r="20">
      <x:c r="A20" s="24"/>
      <x:c r="B20" s="24"/>
      <x:c r="C20" s="24"/>
      <x:c r="D20" s="24"/>
      <x:c r="E20" s="24"/>
    </x:row>
    <x:row r="21">
      <x:c r="A21" s="24"/>
      <x:c r="B21" s="24"/>
      <x:c r="C21" s="24"/>
      <x:c r="D21" s="24"/>
      <x:c r="E21" s="24"/>
    </x:row>
    <x:row r="22">
      <x:c r="A22" s="24"/>
      <x:c r="B22" s="24"/>
      <x:c r="C22" s="24"/>
      <x:c r="D22" s="24"/>
      <x:c r="E22" s="24"/>
    </x:row>
    <x:row r="23">
      <x:c r="A23" s="24"/>
      <x:c r="B23" s="24"/>
      <x:c r="C23" s="24"/>
      <x:c r="D23" s="24"/>
      <x:c r="E23" s="24"/>
    </x:row>
    <x:row r="24">
      <x:c r="A24" s="24"/>
      <x:c r="B24" s="24"/>
      <x:c r="C24" s="24"/>
      <x:c r="D24" s="24"/>
      <x:c r="E24" s="24"/>
    </x:row>
    <x:row r="25">
      <x:c r="A25" s="24"/>
      <x:c r="B25" s="24"/>
      <x:c r="C25" s="24"/>
      <x:c r="D25" s="24"/>
      <x:c r="E25" s="24"/>
    </x:row>
    <x:row r="26">
      <x:c r="A26" s="24"/>
      <x:c r="B26" s="24"/>
      <x:c r="C26" s="24"/>
      <x:c r="D26" s="24"/>
      <x:c r="E26" s="24"/>
    </x:row>
    <x:row r="27">
      <x:c r="A27" s="24"/>
      <x:c r="B27" s="24"/>
      <x:c r="C27" s="24"/>
      <x:c r="D27" s="24"/>
      <x:c r="E27" s="24"/>
    </x:row>
    <x:row r="28">
      <x:c r="A28" s="24"/>
      <x:c r="B28" s="24"/>
      <x:c r="C28" s="24"/>
      <x:c r="D28" s="24"/>
      <x:c r="E28" s="24"/>
    </x:row>
    <x:row r="29">
      <x:c r="A29" s="24"/>
      <x:c r="B29" s="24"/>
      <x:c r="C29" s="24"/>
      <x:c r="D29" s="24"/>
      <x:c r="E29" s="24"/>
    </x:row>
    <x:row r="30">
      <x:c r="A30" s="24"/>
      <x:c r="B30" s="24"/>
      <x:c r="C30" s="24"/>
      <x:c r="D30" s="24"/>
      <x:c r="E30" s="24"/>
    </x:row>
    <x:row r="31">
      <x:c r="A31" s="24"/>
      <x:c r="B31" s="24"/>
      <x:c r="C31" s="24"/>
      <x:c r="D31" s="24"/>
      <x:c r="E31" s="24"/>
    </x:row>
    <x:row r="32">
      <x:c r="A32" s="24"/>
      <x:c r="B32" s="24"/>
      <x:c r="C32" s="24"/>
      <x:c r="D32" s="24"/>
      <x:c r="E32" s="24"/>
    </x:row>
    <x:row r="33">
      <x:c r="A33" s="24"/>
      <x:c r="B33" s="24"/>
      <x:c r="C33" s="24"/>
      <x:c r="D33" s="24"/>
      <x:c r="E33" s="24"/>
    </x:row>
    <x:row r="34">
      <x:c r="A34" s="24"/>
      <x:c r="B34" s="24"/>
      <x:c r="C34" s="24"/>
      <x:c r="D34" s="24"/>
      <x:c r="E34" s="24"/>
    </x:row>
    <x:row r="35">
      <x:c r="A35" s="24"/>
      <x:c r="B35" s="24"/>
      <x:c r="C35" s="24"/>
      <x:c r="D35" s="24"/>
      <x:c r="E35" s="24"/>
    </x:row>
    <x:row r="36">
      <x:c r="A36" s="24"/>
      <x:c r="B36" s="24"/>
      <x:c r="C36" s="24"/>
      <x:c r="D36" s="24"/>
      <x:c r="E36" s="24"/>
    </x:row>
    <x:row r="37">
      <x:c r="A37" s="24"/>
      <x:c r="B37" s="24"/>
      <x:c r="C37" s="24"/>
      <x:c r="D37" s="24"/>
      <x:c r="E37" s="24"/>
    </x:row>
    <x:row r="38">
      <x:c r="A38" s="24"/>
      <x:c r="B38" s="24"/>
      <x:c r="C38" s="24"/>
      <x:c r="D38" s="24"/>
      <x:c r="E38" s="24"/>
    </x:row>
    <x:row r="39">
      <x:c r="A39" s="24"/>
      <x:c r="B39" s="24"/>
      <x:c r="C39" s="24"/>
      <x:c r="D39" s="24"/>
      <x:c r="E39" s="24"/>
    </x:row>
    <x:row r="40">
      <x:c r="A40" s="24"/>
      <x:c r="B40" s="24"/>
      <x:c r="C40" s="24"/>
      <x:c r="D40" s="24"/>
      <x:c r="E40" s="24"/>
    </x:row>
    <x:row r="41">
      <x:c r="A41" s="24"/>
      <x:c r="B41" s="24"/>
      <x:c r="C41" s="24"/>
      <x:c r="D41" s="24"/>
      <x:c r="E41" s="24"/>
    </x:row>
    <x:row r="42">
      <x:c r="A42" s="24"/>
      <x:c r="B42" s="24"/>
      <x:c r="C42" s="24"/>
      <x:c r="D42" s="24"/>
      <x:c r="E42" s="24"/>
    </x:row>
    <x:row r="43">
      <x:c r="A43" s="24"/>
      <x:c r="B43" s="24"/>
      <x:c r="C43" s="24"/>
      <x:c r="D43" s="24"/>
      <x:c r="E43" s="24"/>
    </x:row>
    <x:row r="44">
      <x:c r="A44" s="24"/>
      <x:c r="B44" s="24"/>
      <x:c r="C44" s="24"/>
      <x:c r="D44" s="24"/>
      <x:c r="E44" s="24"/>
    </x:row>
    <x:row r="45">
      <x:c r="A45" s="24"/>
      <x:c r="B45" s="24"/>
      <x:c r="C45" s="24"/>
      <x:c r="D45" s="24"/>
      <x:c r="E45" s="24"/>
    </x:row>
    <x:row r="46">
      <x:c r="A46" s="24"/>
      <x:c r="B46" s="24"/>
      <x:c r="C46" s="24"/>
      <x:c r="D46" s="24"/>
      <x:c r="E46" s="24"/>
    </x:row>
    <x:row r="47">
      <x:c r="A47" s="24"/>
      <x:c r="B47" s="24"/>
      <x:c r="C47" s="24"/>
      <x:c r="D47" s="24"/>
      <x:c r="E47" s="24"/>
    </x:row>
    <x:row r="48">
      <x:c r="A48" s="24"/>
      <x:c r="B48" s="24"/>
      <x:c r="C48" s="24"/>
      <x:c r="D48" s="24"/>
      <x:c r="E48" s="24"/>
    </x:row>
    <x:row r="49">
      <x:c r="A49" s="24"/>
      <x:c r="B49" s="24"/>
      <x:c r="C49" s="24"/>
      <x:c r="D49" s="24"/>
      <x:c r="E49" s="24"/>
    </x:row>
    <x:row r="50">
      <x:c r="A50" s="24"/>
      <x:c r="B50" s="24"/>
      <x:c r="C50" s="24"/>
      <x:c r="D50" s="24"/>
      <x:c r="E50" s="24"/>
    </x:row>
    <x:row r="51">
      <x:c r="A51" s="24"/>
      <x:c r="B51" s="24"/>
      <x:c r="C51" s="24"/>
      <x:c r="D51" s="24"/>
      <x:c r="E51" s="24"/>
    </x:row>
    <x:row r="52">
      <x:c r="A52" s="24"/>
      <x:c r="B52" s="24"/>
      <x:c r="C52" s="24"/>
      <x:c r="D52" s="24"/>
      <x:c r="E52" s="24"/>
    </x:row>
    <x:row r="53">
      <x:c r="A53" s="24"/>
      <x:c r="B53" s="24"/>
      <x:c r="C53" s="24"/>
      <x:c r="D53" s="24"/>
      <x:c r="E53" s="24"/>
    </x:row>
    <x:row r="54">
      <x:c r="A54" s="24"/>
      <x:c r="B54" s="24"/>
      <x:c r="C54" s="24"/>
      <x:c r="D54" s="24"/>
      <x:c r="E54" s="24"/>
    </x:row>
    <x:row r="55">
      <x:c r="A55" s="24"/>
      <x:c r="B55" s="24"/>
      <x:c r="C55" s="24"/>
      <x:c r="D55" s="24"/>
      <x:c r="E55" s="24"/>
    </x:row>
    <x:row r="56">
      <x:c r="A56" s="24"/>
      <x:c r="B56" s="24"/>
      <x:c r="C56" s="24"/>
      <x:c r="D56" s="24"/>
      <x:c r="E56" s="24"/>
    </x:row>
    <x:row r="57">
      <x:c r="A57" s="24"/>
      <x:c r="B57" s="24"/>
      <x:c r="C57" s="24"/>
      <x:c r="D57" s="24"/>
      <x:c r="E57" s="24"/>
    </x:row>
    <x:row r="58">
      <x:c r="A58" s="24"/>
      <x:c r="B58" s="24"/>
      <x:c r="C58" s="24"/>
      <x:c r="D58" s="24"/>
      <x:c r="E58" s="24"/>
    </x:row>
    <x:row r="59">
      <x:c r="A59" s="24"/>
      <x:c r="B59" s="24"/>
      <x:c r="C59" s="24"/>
      <x:c r="D59" s="24"/>
      <x:c r="E59" s="24"/>
    </x:row>
    <x:row r="60">
      <x:c r="A60" s="24"/>
      <x:c r="B60" s="24"/>
      <x:c r="C60" s="24"/>
      <x:c r="D60" s="24"/>
      <x:c r="E60" s="24"/>
    </x:row>
    <x:row r="61">
      <x:c r="A61" s="24"/>
      <x:c r="B61" s="24"/>
      <x:c r="C61" s="24"/>
      <x:c r="D61" s="24"/>
      <x:c r="E61" s="24"/>
    </x:row>
    <x:row r="62">
      <x:c r="A62" s="24"/>
      <x:c r="B62" s="24"/>
      <x:c r="C62" s="24"/>
      <x:c r="D62" s="24"/>
      <x:c r="E62" s="24"/>
    </x:row>
    <x:row r="63">
      <x:c r="A63" s="24"/>
      <x:c r="B63" s="24"/>
      <x:c r="C63" s="24"/>
      <x:c r="D63" s="24"/>
      <x:c r="E63" s="24"/>
    </x:row>
    <x:row r="64">
      <x:c r="A64" s="24"/>
      <x:c r="B64" s="24"/>
      <x:c r="C64" s="24"/>
      <x:c r="D64" s="24"/>
      <x:c r="E64" s="24"/>
    </x:row>
    <x:row r="65">
      <x:c r="A65" s="24"/>
      <x:c r="B65" s="24"/>
      <x:c r="C65" s="24"/>
      <x:c r="D65" s="24"/>
      <x:c r="E65" s="24"/>
    </x:row>
    <x:row r="66">
      <x:c r="A66" s="24"/>
      <x:c r="B66" s="24"/>
      <x:c r="C66" s="24"/>
      <x:c r="D66" s="24"/>
      <x:c r="E66" s="24"/>
    </x:row>
    <x:row r="67">
      <x:c r="A67" s="24"/>
      <x:c r="B67" s="24"/>
      <x:c r="C67" s="24"/>
      <x:c r="D67" s="24"/>
      <x:c r="E67" s="24"/>
    </x:row>
    <x:row r="68">
      <x:c r="A68" s="24"/>
      <x:c r="B68" s="24"/>
      <x:c r="C68" s="24"/>
      <x:c r="D68" s="24"/>
      <x:c r="E68" s="24"/>
    </x:row>
    <x:row r="69">
      <x:c r="A69" s="24"/>
      <x:c r="B69" s="24"/>
      <x:c r="C69" s="24"/>
      <x:c r="D69" s="24"/>
      <x:c r="E69" s="24"/>
    </x:row>
    <x:row r="70">
      <x:c r="A70" s="24"/>
      <x:c r="B70" s="24"/>
      <x:c r="C70" s="24"/>
      <x:c r="D70" s="24"/>
      <x:c r="E70" s="24"/>
    </x:row>
    <x:row r="71">
      <x:c r="A71" s="24"/>
      <x:c r="B71" s="24"/>
      <x:c r="C71" s="24"/>
      <x:c r="D71" s="24"/>
      <x:c r="E71" s="24"/>
    </x:row>
    <x:row r="72">
      <x:c r="A72" s="24"/>
      <x:c r="B72" s="24"/>
      <x:c r="C72" s="24"/>
      <x:c r="D72" s="24"/>
      <x:c r="E72" s="24"/>
    </x:row>
    <x:row r="73">
      <x:c r="A73" s="24"/>
      <x:c r="B73" s="24"/>
      <x:c r="C73" s="24"/>
      <x:c r="D73" s="24"/>
      <x:c r="E73" s="24"/>
    </x:row>
    <x:row r="74">
      <x:c r="A74" s="24"/>
      <x:c r="B74" s="24"/>
      <x:c r="C74" s="24"/>
      <x:c r="D74" s="24"/>
      <x:c r="E74" s="24"/>
    </x:row>
    <x:row r="75">
      <x:c r="A75" s="24"/>
      <x:c r="B75" s="24"/>
      <x:c r="C75" s="24"/>
      <x:c r="D75" s="24"/>
      <x:c r="E75" s="24"/>
    </x:row>
    <x:row r="76">
      <x:c r="A76" s="24"/>
      <x:c r="B76" s="24"/>
      <x:c r="C76" s="24"/>
      <x:c r="D76" s="24"/>
      <x:c r="E76" s="24"/>
    </x:row>
    <x:row r="77">
      <x:c r="A77" s="24"/>
      <x:c r="B77" s="24"/>
      <x:c r="C77" s="24"/>
      <x:c r="D77" s="24"/>
      <x:c r="E77" s="24"/>
    </x:row>
    <x:row r="78">
      <x:c r="A78" s="24"/>
      <x:c r="B78" s="24"/>
      <x:c r="C78" s="24"/>
      <x:c r="D78" s="24"/>
      <x:c r="E78" s="24"/>
    </x:row>
    <x:row r="79">
      <x:c r="A79" s="24"/>
      <x:c r="B79" s="24"/>
      <x:c r="C79" s="24"/>
      <x:c r="D79" s="24"/>
      <x:c r="E79" s="24"/>
    </x:row>
    <x:row r="80">
      <x:c r="A80" s="24"/>
      <x:c r="B80" s="24"/>
      <x:c r="C80" s="24"/>
      <x:c r="D80" s="24"/>
      <x:c r="E80" s="24"/>
    </x:row>
    <x:row r="81">
      <x:c r="A81" s="24"/>
      <x:c r="B81" s="24"/>
      <x:c r="C81" s="24"/>
      <x:c r="D81" s="24"/>
      <x:c r="E81" s="24"/>
    </x:row>
    <x:row r="82">
      <x:c r="A82" s="24"/>
      <x:c r="B82" s="24"/>
      <x:c r="C82" s="24"/>
      <x:c r="D82" s="24"/>
      <x:c r="E82" s="24"/>
    </x:row>
    <x:row r="83">
      <x:c r="A83" s="24"/>
      <x:c r="B83" s="24"/>
      <x:c r="C83" s="24"/>
      <x:c r="D83" s="24"/>
      <x:c r="E83" s="24"/>
    </x:row>
    <x:row r="84">
      <x:c r="A84" s="24"/>
      <x:c r="B84" s="24"/>
      <x:c r="C84" s="24"/>
      <x:c r="D84" s="24"/>
      <x:c r="E84" s="24"/>
    </x:row>
    <x:row r="85">
      <x:c r="A85" s="24"/>
      <x:c r="B85" s="24"/>
      <x:c r="C85" s="24"/>
      <x:c r="D85" s="24"/>
      <x:c r="E85" s="24"/>
    </x:row>
    <x:row r="86">
      <x:c r="A86" s="24"/>
      <x:c r="B86" s="24"/>
      <x:c r="C86" s="24"/>
      <x:c r="D86" s="24"/>
      <x:c r="E86" s="24"/>
    </x:row>
    <x:row r="87">
      <x:c r="A87" s="24"/>
      <x:c r="B87" s="24"/>
      <x:c r="C87" s="24"/>
      <x:c r="D87" s="24"/>
      <x:c r="E87" s="24"/>
    </x:row>
    <x:row r="88">
      <x:c r="A88" s="24"/>
      <x:c r="B88" s="24"/>
      <x:c r="C88" s="24"/>
      <x:c r="D88" s="24"/>
      <x:c r="E88" s="24"/>
    </x:row>
    <x:row r="89">
      <x:c r="A89" s="24"/>
      <x:c r="B89" s="24"/>
      <x:c r="C89" s="24"/>
      <x:c r="D89" s="24"/>
      <x:c r="E89" s="24"/>
    </x:row>
    <x:row r="90">
      <x:c r="A90" s="24"/>
      <x:c r="B90" s="24"/>
      <x:c r="C90" s="24"/>
      <x:c r="D90" s="24"/>
      <x:c r="E90" s="24"/>
    </x:row>
    <x:row r="91">
      <x:c r="A91" s="24"/>
      <x:c r="B91" s="24"/>
      <x:c r="C91" s="24"/>
      <x:c r="D91" s="24"/>
      <x:c r="E91" s="24"/>
    </x:row>
    <x:row r="92">
      <x:c r="A92" s="24"/>
      <x:c r="B92" s="24"/>
      <x:c r="C92" s="24"/>
      <x:c r="D92" s="24"/>
      <x:c r="E92" s="24"/>
    </x:row>
    <x:row r="93">
      <x:c r="A93" s="24"/>
      <x:c r="B93" s="24"/>
      <x:c r="C93" s="24"/>
      <x:c r="D93" s="24"/>
      <x:c r="E93" s="24"/>
    </x:row>
    <x:row r="94">
      <x:c r="A94" s="24"/>
      <x:c r="B94" s="24"/>
      <x:c r="C94" s="24"/>
      <x:c r="D94" s="24"/>
      <x:c r="E94" s="24"/>
    </x:row>
    <x:row r="95">
      <x:c r="A95" s="24"/>
      <x:c r="B95" s="24"/>
      <x:c r="C95" s="24"/>
      <x:c r="D95" s="24"/>
      <x:c r="E95" s="24"/>
    </x:row>
    <x:row r="96">
      <x:c r="A96" s="24"/>
      <x:c r="B96" s="24"/>
      <x:c r="C96" s="24"/>
      <x:c r="D96" s="24"/>
      <x:c r="E96" s="24"/>
    </x:row>
    <x:row r="97">
      <x:c r="A97" s="24"/>
      <x:c r="B97" s="24"/>
      <x:c r="C97" s="24"/>
      <x:c r="D97" s="24"/>
      <x:c r="E97" s="24"/>
    </x:row>
    <x:row r="98">
      <x:c r="A98" s="24"/>
      <x:c r="B98" s="24"/>
      <x:c r="C98" s="24"/>
      <x:c r="D98" s="24"/>
      <x:c r="E98" s="24"/>
    </x:row>
    <x:row r="99">
      <x:c r="A99" s="24"/>
      <x:c r="B99" s="24"/>
      <x:c r="C99" s="24"/>
      <x:c r="D99" s="24"/>
      <x:c r="E99" s="24"/>
    </x:row>
    <x:row r="100">
      <x:c r="A100" s="24"/>
      <x:c r="B100" s="24"/>
      <x:c r="C100" s="24"/>
      <x:c r="D100" s="24"/>
      <x:c r="E100" s="24"/>
    </x:row>
    <x:row r="101">
      <x:c r="A101" s="24"/>
      <x:c r="B101" s="24"/>
      <x:c r="C101" s="24"/>
      <x:c r="D101" s="24"/>
      <x:c r="E101" s="24"/>
    </x:row>
    <x:row r="102">
      <x:c r="A102" s="24"/>
      <x:c r="B102" s="24"/>
      <x:c r="C102" s="24"/>
      <x:c r="D102" s="24"/>
      <x:c r="E102" s="24"/>
    </x:row>
    <x:row r="103">
      <x:c r="A103" s="24"/>
      <x:c r="B103" s="24"/>
      <x:c r="C103" s="24"/>
      <x:c r="D103" s="24"/>
      <x:c r="E103" s="24"/>
    </x:row>
    <x:row r="104">
      <x:c r="A104" s="24"/>
      <x:c r="B104" s="24"/>
      <x:c r="C104" s="24"/>
      <x:c r="D104" s="24"/>
      <x:c r="E104" s="24"/>
    </x:row>
  </x:sheetData>
  <x:mergeCells>
    <x:mergeCell ref="A1:E1"/>
    <x:mergeCell ref="A2:E2"/>
  </x:mergeCells>
  <x:pageMargins left="0.7" right="0.7" top="0.75" bottom="0.75" header="0.3" footer="0.3"/>
</x:worksheet>
</file>

<file path=xl/worksheets/sheet72.xml><?xml version="1.0" encoding="utf-8"?>
<x:worksheet xmlns:x="http://schemas.openxmlformats.org/spreadsheetml/2006/main">
  <x:sheetViews>
    <x:sheetView showGridLines="0" workbookViewId="0"/>
  </x:sheetViews>
  <x:sheetFormatPr defaultRowHeight="15"/>
  <x:cols>
    <x:col min="1" max="1" width="16" hidden="0" customWidth="1"/>
    <x:col min="2" max="2" width="28" hidden="0" customWidth="1"/>
    <x:col min="3" max="3" width="24" hidden="0" customWidth="1"/>
    <x:col min="4" max="4" width="18" hidden="0" customWidth="1"/>
    <x:col min="5" max="5" width="24" hidden="0" customWidth="1"/>
    <x:col min="6" max="6" width="18" hidden="0" customWidth="1"/>
    <x:col min="7" max="7" width="26" hidden="0" customWidth="1"/>
    <x:col min="8" max="8" width="18" hidden="0" customWidth="1"/>
    <x:col min="9" max="9" width="18" hidden="0" customWidth="1"/>
    <x:col min="10" max="10" width="16" hidden="0" customWidth="1"/>
    <x:col min="11" max="11" width="18" hidden="0" customWidth="1"/>
    <x:col min="12" max="12" width="18" hidden="0" customWidth="1"/>
    <x:col min="13" max="13" width="24" hidden="0" customWidth="1"/>
    <x:col min="14" max="14" width="34" hidden="0" customWidth="1"/>
  </x:cols>
  <x:sheetData>
    <x:row r="1">
      <x:c r="A1" s="122" t="str">
        <x:v>Salesforce-style Sales CRM and Pipeline</x:v>
      </x:c>
    </x:row>
    <x:row r="2">
      <x:c r="A2" s="125" t="str">
        <x:v>Sales import/export is allowed only for authorized Admin, Sales Head or Management users.</x:v>
      </x:c>
    </x:row>
    <x:row r="4">
      <x:c r="A4" s="129" t="str">
        <x:v>Lead ID</x:v>
      </x:c>
      <x:c r="B4" s="129" t="str">
        <x:v>Account / Company</x:v>
      </x:c>
      <x:c r="C4" s="129" t="str">
        <x:v>Contact Name</x:v>
      </x:c>
      <x:c r="D4" s="129" t="str">
        <x:v>Mobile Masked</x:v>
      </x:c>
      <x:c r="E4" s="129" t="str">
        <x:v>Email Masked</x:v>
      </x:c>
      <x:c r="F4" s="129" t="str">
        <x:v>Lead Source</x:v>
      </x:c>
      <x:c r="G4" s="129" t="str">
        <x:v>Service Interest</x:v>
      </x:c>
      <x:c r="H4" s="129" t="str">
        <x:v>City / Location</x:v>
      </x:c>
      <x:c r="I4" s="129" t="str">
        <x:v>Deal Stage</x:v>
      </x:c>
      <x:c r="J4" s="129" t="str">
        <x:v>Expected Value</x:v>
      </x:c>
      <x:c r="K4" s="129" t="str">
        <x:v>Next Follow-up</x:v>
      </x:c>
      <x:c r="L4" s="129" t="str">
        <x:v>Owner</x:v>
      </x:c>
      <x:c r="M4" s="129" t="str">
        <x:v>Import/Export Authorized?</x:v>
      </x:c>
      <x:c r="N4" s="129" t="str">
        <x:v>AI Next Action</x:v>
      </x:c>
    </x:row>
    <x:row r="5">
      <x:c r="A5" s="24" t="str">
        <x:v>LEAD-2607-001</x:v>
      </x:c>
      <x:c r="B5" s="24" t="str">
        <x:v>ABC Corporate</x:v>
      </x:c>
      <x:c r="C5" s="24" t="str">
        <x:v>Masked Contact</x:v>
      </x:c>
      <x:c r="D5" s="24" t="str">
        <x:v>+91 ******1234</x:v>
      </x:c>
      <x:c r="E5" s="24" t="str">
        <x:v>a***@***.com</x:v>
      </x:c>
      <x:c r="F5" s="24" t="str">
        <x:v>LinkedIn</x:v>
      </x:c>
      <x:c r="G5" s="24" t="str">
        <x:v>Employee Transport</x:v>
      </x:c>
      <x:c r="H5" s="24" t="str">
        <x:v>BLR</x:v>
      </x:c>
      <x:c r="I5" s="24" t="str">
        <x:v>Quotation Sent</x:v>
      </x:c>
      <x:c r="J5" s="25" t="n">
        <x:v>2500000</x:v>
      </x:c>
      <x:c r="K5" s="24"/>
      <x:c r="L5" s="24" t="str">
        <x:v>Sales Executive</x:v>
      </x:c>
      <x:c r="M5" s="24" t="str">
        <x:v>No - approval required</x:v>
      </x:c>
      <x:c r="N5" s="24" t="str">
        <x:v>Follow up quotation tomorrow</x:v>
      </x:c>
    </x:row>
    <x:row r="6">
      <x:c r="A6" s="24" t="str">
        <x:v>LEAD-2607-002</x:v>
      </x:c>
      <x:c r="B6" s="24" t="str">
        <x:v>Hotel Partner</x:v>
      </x:c>
      <x:c r="C6" s="24" t="str">
        <x:v>Masked Contact</x:v>
      </x:c>
      <x:c r="D6" s="24" t="str">
        <x:v>+971 ******7788</x:v>
      </x:c>
      <x:c r="E6" s="24" t="str">
        <x:v>h***@***.com</x:v>
      </x:c>
      <x:c r="F6" s="24" t="str">
        <x:v>Instagram</x:v>
      </x:c>
      <x:c r="G6" s="24" t="str">
        <x:v>HOTAC / Taxi</x:v>
      </x:c>
      <x:c r="H6" s="24" t="str">
        <x:v>Dubai</x:v>
      </x:c>
      <x:c r="I6" s="24" t="str">
        <x:v>Qualified</x:v>
      </x:c>
      <x:c r="J6" s="25" t="n">
        <x:v>1800000</x:v>
      </x:c>
      <x:c r="K6" s="24"/>
      <x:c r="L6" s="24" t="str">
        <x:v>Sales Manager</x:v>
      </x:c>
      <x:c r="M6" s="24" t="str">
        <x:v>Yes - Sales Head</x:v>
      </x:c>
      <x:c r="N6" s="24" t="str">
        <x:v>Prepare HOTAC rate proposal</x:v>
      </x:c>
    </x:row>
    <x:row r="7">
      <x:c r="A7" s="24" t="str">
        <x:v>LEAD-2607-003</x:v>
      </x:c>
      <x:c r="B7" s="24" t="str">
        <x:v>Tour Group</x:v>
      </x:c>
      <x:c r="C7" s="24" t="str">
        <x:v>Masked Contact</x:v>
      </x:c>
      <x:c r="D7" s="24" t="str">
        <x:v>+91 ******8899</x:v>
      </x:c>
      <x:c r="E7" s="24" t="str">
        <x:v>t***@***.com</x:v>
      </x:c>
      <x:c r="F7" s="24" t="str">
        <x:v>Website</x:v>
      </x:c>
      <x:c r="G7" s="24" t="str">
        <x:v>Tour Package</x:v>
      </x:c>
      <x:c r="H7" s="24" t="str">
        <x:v>MAA</x:v>
      </x:c>
      <x:c r="I7" s="24" t="str">
        <x:v>New Lead</x:v>
      </x:c>
      <x:c r="J7" s="25" t="n">
        <x:v>650000</x:v>
      </x:c>
      <x:c r="K7" s="24"/>
      <x:c r="L7" s="24" t="str">
        <x:v>Sales Executive</x:v>
      </x:c>
      <x:c r="M7" s="24" t="str">
        <x:v>No - approval required</x:v>
      </x:c>
      <x:c r="N7" s="24" t="str">
        <x:v>Call and qualify pax/date</x:v>
      </x:c>
    </x:row>
    <x:row r="8">
      <x:c r="A8" s="24" t="str">
        <x:v>LEAD-2607-004</x:v>
      </x:c>
      <x:c r="B8" s="24" t="str">
        <x:v>Corporate Travel Desk</x:v>
      </x:c>
      <x:c r="C8" s="24" t="str">
        <x:v>Masked Contact</x:v>
      </x:c>
      <x:c r="D8" s="24" t="str">
        <x:v>+91 ******4455</x:v>
      </x:c>
      <x:c r="E8" s="24" t="str">
        <x:v>c***@***.com</x:v>
      </x:c>
      <x:c r="F8" s="24" t="str">
        <x:v>Referral</x:v>
      </x:c>
      <x:c r="G8" s="24" t="str">
        <x:v>Visa / Ticketing</x:v>
      </x:c>
      <x:c r="H8" s="24" t="str">
        <x:v>DEL</x:v>
      </x:c>
      <x:c r="I8" s="24" t="str">
        <x:v>Negotiation</x:v>
      </x:c>
      <x:c r="J8" s="25" t="n">
        <x:v>1200000</x:v>
      </x:c>
      <x:c r="K8" s="24"/>
      <x:c r="L8" s="24" t="str">
        <x:v>Business Head</x:v>
      </x:c>
      <x:c r="M8" s="24" t="str">
        <x:v>Yes - Management</x:v>
      </x:c>
      <x:c r="N8" s="24" t="str">
        <x:v>Escalate commercial approval</x:v>
      </x:c>
    </x:row>
    <x:row r="9">
      <x:c r="A9" s="24"/>
      <x:c r="B9" s="24"/>
      <x:c r="C9" s="24"/>
      <x:c r="D9" s="24"/>
      <x:c r="E9" s="24"/>
      <x:c r="F9" s="24"/>
      <x:c r="G9" s="24"/>
      <x:c r="H9" s="24"/>
      <x:c r="I9" s="24"/>
      <x:c r="J9" s="25"/>
      <x:c r="K9" s="24"/>
      <x:c r="L9" s="24"/>
      <x:c r="M9" s="24"/>
      <x:c r="N9" s="24"/>
    </x:row>
    <x:row r="10">
      <x:c r="A10" s="24"/>
      <x:c r="B10" s="24"/>
      <x:c r="C10" s="24"/>
      <x:c r="D10" s="24"/>
      <x:c r="E10" s="24"/>
      <x:c r="F10" s="24"/>
      <x:c r="G10" s="24"/>
      <x:c r="H10" s="24"/>
      <x:c r="I10" s="24"/>
      <x:c r="J10" s="25"/>
      <x:c r="K10" s="24"/>
      <x:c r="L10" s="24"/>
      <x:c r="M10" s="24"/>
      <x:c r="N10" s="24"/>
    </x:row>
    <x:row r="11">
      <x:c r="A11" s="24"/>
      <x:c r="B11" s="24"/>
      <x:c r="C11" s="24"/>
      <x:c r="D11" s="24"/>
      <x:c r="E11" s="24"/>
      <x:c r="F11" s="24"/>
      <x:c r="G11" s="24"/>
      <x:c r="H11" s="24"/>
      <x:c r="I11" s="24"/>
      <x:c r="J11" s="25"/>
      <x:c r="K11" s="24"/>
      <x:c r="L11" s="24"/>
      <x:c r="M11" s="24"/>
      <x:c r="N11" s="24"/>
    </x:row>
    <x:row r="12">
      <x:c r="A12" s="24"/>
      <x:c r="B12" s="24"/>
      <x:c r="C12" s="24"/>
      <x:c r="D12" s="24"/>
      <x:c r="E12" s="24"/>
      <x:c r="F12" s="24"/>
      <x:c r="G12" s="24"/>
      <x:c r="H12" s="24"/>
      <x:c r="I12" s="24"/>
      <x:c r="J12" s="25"/>
      <x:c r="K12" s="24"/>
      <x:c r="L12" s="24"/>
      <x:c r="M12" s="24"/>
      <x:c r="N12" s="24"/>
    </x:row>
    <x:row r="13">
      <x:c r="A13" s="24"/>
      <x:c r="B13" s="24"/>
      <x:c r="C13" s="24"/>
      <x:c r="D13" s="24"/>
      <x:c r="E13" s="24"/>
      <x:c r="F13" s="24"/>
      <x:c r="G13" s="24"/>
      <x:c r="H13" s="24"/>
      <x:c r="I13" s="24"/>
      <x:c r="J13" s="25"/>
      <x:c r="K13" s="24"/>
      <x:c r="L13" s="24"/>
      <x:c r="M13" s="24"/>
      <x:c r="N13" s="24"/>
    </x:row>
    <x:row r="14">
      <x:c r="A14" s="24"/>
      <x:c r="B14" s="24"/>
      <x:c r="C14" s="24"/>
      <x:c r="D14" s="24"/>
      <x:c r="E14" s="24"/>
      <x:c r="F14" s="24"/>
      <x:c r="G14" s="24"/>
      <x:c r="H14" s="24"/>
      <x:c r="I14" s="24"/>
      <x:c r="J14" s="25"/>
      <x:c r="K14" s="24"/>
      <x:c r="L14" s="24"/>
      <x:c r="M14" s="24"/>
      <x:c r="N14" s="24"/>
    </x:row>
    <x:row r="15">
      <x:c r="A15" s="24"/>
      <x:c r="B15" s="24"/>
      <x:c r="C15" s="24"/>
      <x:c r="D15" s="24"/>
      <x:c r="E15" s="24"/>
      <x:c r="F15" s="24"/>
      <x:c r="G15" s="24"/>
      <x:c r="H15" s="24"/>
      <x:c r="I15" s="24"/>
      <x:c r="J15" s="25"/>
      <x:c r="K15" s="24"/>
      <x:c r="L15" s="24"/>
      <x:c r="M15" s="24"/>
      <x:c r="N15" s="24"/>
    </x:row>
    <x:row r="16">
      <x:c r="A16" s="24"/>
      <x:c r="B16" s="24"/>
      <x:c r="C16" s="24"/>
      <x:c r="D16" s="24"/>
      <x:c r="E16" s="24"/>
      <x:c r="F16" s="24"/>
      <x:c r="G16" s="24"/>
      <x:c r="H16" s="24"/>
      <x:c r="I16" s="24"/>
      <x:c r="J16" s="25"/>
      <x:c r="K16" s="24"/>
      <x:c r="L16" s="24"/>
      <x:c r="M16" s="24"/>
      <x:c r="N16" s="24"/>
    </x:row>
    <x:row r="17">
      <x:c r="A17" s="24"/>
      <x:c r="B17" s="24"/>
      <x:c r="C17" s="24"/>
      <x:c r="D17" s="24"/>
      <x:c r="E17" s="24"/>
      <x:c r="F17" s="24"/>
      <x:c r="G17" s="24"/>
      <x:c r="H17" s="24"/>
      <x:c r="I17" s="24"/>
      <x:c r="J17" s="25"/>
      <x:c r="K17" s="24"/>
      <x:c r="L17" s="24"/>
      <x:c r="M17" s="24"/>
      <x:c r="N17" s="24"/>
    </x:row>
    <x:row r="18">
      <x:c r="A18" s="24"/>
      <x:c r="B18" s="24"/>
      <x:c r="C18" s="24"/>
      <x:c r="D18" s="24"/>
      <x:c r="E18" s="24"/>
      <x:c r="F18" s="24"/>
      <x:c r="G18" s="24"/>
      <x:c r="H18" s="24"/>
      <x:c r="I18" s="24"/>
      <x:c r="J18" s="25"/>
      <x:c r="K18" s="24"/>
      <x:c r="L18" s="24"/>
      <x:c r="M18" s="24"/>
      <x:c r="N18" s="24"/>
    </x:row>
    <x:row r="19">
      <x:c r="A19" s="24"/>
      <x:c r="B19" s="24"/>
      <x:c r="C19" s="24"/>
      <x:c r="D19" s="24"/>
      <x:c r="E19" s="24"/>
      <x:c r="F19" s="24"/>
      <x:c r="G19" s="24"/>
      <x:c r="H19" s="24"/>
      <x:c r="I19" s="24"/>
      <x:c r="J19" s="25"/>
      <x:c r="K19" s="24"/>
      <x:c r="L19" s="24"/>
      <x:c r="M19" s="24"/>
      <x:c r="N19" s="24"/>
    </x:row>
    <x:row r="20">
      <x:c r="A20" s="24"/>
      <x:c r="B20" s="24"/>
      <x:c r="C20" s="24"/>
      <x:c r="D20" s="24"/>
      <x:c r="E20" s="24"/>
      <x:c r="F20" s="24"/>
      <x:c r="G20" s="24"/>
      <x:c r="H20" s="24"/>
      <x:c r="I20" s="24"/>
      <x:c r="J20" s="25"/>
      <x:c r="K20" s="24"/>
      <x:c r="L20" s="24"/>
      <x:c r="M20" s="24"/>
      <x:c r="N20" s="24"/>
    </x:row>
    <x:row r="21">
      <x:c r="A21" s="24"/>
      <x:c r="B21" s="24"/>
      <x:c r="C21" s="24"/>
      <x:c r="D21" s="24"/>
      <x:c r="E21" s="24"/>
      <x:c r="F21" s="24"/>
      <x:c r="G21" s="24"/>
      <x:c r="H21" s="24"/>
      <x:c r="I21" s="24"/>
      <x:c r="J21" s="25"/>
      <x:c r="K21" s="24"/>
      <x:c r="L21" s="24"/>
      <x:c r="M21" s="24"/>
      <x:c r="N21" s="24"/>
    </x:row>
    <x:row r="22">
      <x:c r="A22" s="24"/>
      <x:c r="B22" s="24"/>
      <x:c r="C22" s="24"/>
      <x:c r="D22" s="24"/>
      <x:c r="E22" s="24"/>
      <x:c r="F22" s="24"/>
      <x:c r="G22" s="24"/>
      <x:c r="H22" s="24"/>
      <x:c r="I22" s="24"/>
      <x:c r="J22" s="25"/>
      <x:c r="K22" s="24"/>
      <x:c r="L22" s="24"/>
      <x:c r="M22" s="24"/>
      <x:c r="N22" s="24"/>
    </x:row>
    <x:row r="23">
      <x:c r="A23" s="24"/>
      <x:c r="B23" s="24"/>
      <x:c r="C23" s="24"/>
      <x:c r="D23" s="24"/>
      <x:c r="E23" s="24"/>
      <x:c r="F23" s="24"/>
      <x:c r="G23" s="24"/>
      <x:c r="H23" s="24"/>
      <x:c r="I23" s="24"/>
      <x:c r="J23" s="25"/>
      <x:c r="K23" s="24"/>
      <x:c r="L23" s="24"/>
      <x:c r="M23" s="24"/>
      <x:c r="N23" s="24"/>
    </x:row>
    <x:row r="24">
      <x:c r="A24" s="24"/>
      <x:c r="B24" s="24"/>
      <x:c r="C24" s="24"/>
      <x:c r="D24" s="24"/>
      <x:c r="E24" s="24"/>
      <x:c r="F24" s="24"/>
      <x:c r="G24" s="24"/>
      <x:c r="H24" s="24"/>
      <x:c r="I24" s="24"/>
      <x:c r="J24" s="25"/>
      <x:c r="K24" s="24"/>
      <x:c r="L24" s="24"/>
      <x:c r="M24" s="24"/>
      <x:c r="N24" s="24"/>
    </x:row>
    <x:row r="25">
      <x:c r="A25" s="24"/>
      <x:c r="B25" s="24"/>
      <x:c r="C25" s="24"/>
      <x:c r="D25" s="24"/>
      <x:c r="E25" s="24"/>
      <x:c r="F25" s="24"/>
      <x:c r="G25" s="24"/>
      <x:c r="H25" s="24"/>
      <x:c r="I25" s="24"/>
      <x:c r="J25" s="25"/>
      <x:c r="K25" s="24"/>
      <x:c r="L25" s="24"/>
      <x:c r="M25" s="24"/>
      <x:c r="N25" s="24"/>
    </x:row>
    <x:row r="26">
      <x:c r="A26" s="24"/>
      <x:c r="B26" s="24"/>
      <x:c r="C26" s="24"/>
      <x:c r="D26" s="24"/>
      <x:c r="E26" s="24"/>
      <x:c r="F26" s="24"/>
      <x:c r="G26" s="24"/>
      <x:c r="H26" s="24"/>
      <x:c r="I26" s="24"/>
      <x:c r="J26" s="25"/>
      <x:c r="K26" s="24"/>
      <x:c r="L26" s="24"/>
      <x:c r="M26" s="24"/>
      <x:c r="N26" s="24"/>
    </x:row>
    <x:row r="27">
      <x:c r="A27" s="24"/>
      <x:c r="B27" s="24"/>
      <x:c r="C27" s="24"/>
      <x:c r="D27" s="24"/>
      <x:c r="E27" s="24"/>
      <x:c r="F27" s="24"/>
      <x:c r="G27" s="24"/>
      <x:c r="H27" s="24"/>
      <x:c r="I27" s="24"/>
      <x:c r="J27" s="25"/>
      <x:c r="K27" s="24"/>
      <x:c r="L27" s="24"/>
      <x:c r="M27" s="24"/>
      <x:c r="N27" s="24"/>
    </x:row>
    <x:row r="28">
      <x:c r="A28" s="24"/>
      <x:c r="B28" s="24"/>
      <x:c r="C28" s="24"/>
      <x:c r="D28" s="24"/>
      <x:c r="E28" s="24"/>
      <x:c r="F28" s="24"/>
      <x:c r="G28" s="24"/>
      <x:c r="H28" s="24"/>
      <x:c r="I28" s="24"/>
      <x:c r="J28" s="25"/>
      <x:c r="K28" s="24"/>
      <x:c r="L28" s="24"/>
      <x:c r="M28" s="24"/>
      <x:c r="N28" s="24"/>
    </x:row>
    <x:row r="29">
      <x:c r="A29" s="24"/>
      <x:c r="B29" s="24"/>
      <x:c r="C29" s="24"/>
      <x:c r="D29" s="24"/>
      <x:c r="E29" s="24"/>
      <x:c r="F29" s="24"/>
      <x:c r="G29" s="24"/>
      <x:c r="H29" s="24"/>
      <x:c r="I29" s="24"/>
      <x:c r="J29" s="25"/>
      <x:c r="K29" s="24"/>
      <x:c r="L29" s="24"/>
      <x:c r="M29" s="24"/>
      <x:c r="N29" s="24"/>
    </x:row>
    <x:row r="30">
      <x:c r="A30" s="24"/>
      <x:c r="B30" s="24"/>
      <x:c r="C30" s="24"/>
      <x:c r="D30" s="24"/>
      <x:c r="E30" s="24"/>
      <x:c r="F30" s="24"/>
      <x:c r="G30" s="24"/>
      <x:c r="H30" s="24"/>
      <x:c r="I30" s="24"/>
      <x:c r="J30" s="25"/>
      <x:c r="K30" s="24"/>
      <x:c r="L30" s="24"/>
      <x:c r="M30" s="24"/>
      <x:c r="N30" s="24"/>
    </x:row>
    <x:row r="31">
      <x:c r="A31" s="24"/>
      <x:c r="B31" s="24"/>
      <x:c r="C31" s="24"/>
      <x:c r="D31" s="24"/>
      <x:c r="E31" s="24"/>
      <x:c r="F31" s="24"/>
      <x:c r="G31" s="24"/>
      <x:c r="H31" s="24"/>
      <x:c r="I31" s="24"/>
      <x:c r="J31" s="25"/>
      <x:c r="K31" s="24"/>
      <x:c r="L31" s="24"/>
      <x:c r="M31" s="24"/>
      <x:c r="N31" s="24"/>
    </x:row>
    <x:row r="32">
      <x:c r="A32" s="24"/>
      <x:c r="B32" s="24"/>
      <x:c r="C32" s="24"/>
      <x:c r="D32" s="24"/>
      <x:c r="E32" s="24"/>
      <x:c r="F32" s="24"/>
      <x:c r="G32" s="24"/>
      <x:c r="H32" s="24"/>
      <x:c r="I32" s="24"/>
      <x:c r="J32" s="25"/>
      <x:c r="K32" s="24"/>
      <x:c r="L32" s="24"/>
      <x:c r="M32" s="24"/>
      <x:c r="N32" s="24"/>
    </x:row>
    <x:row r="33">
      <x:c r="A33" s="24"/>
      <x:c r="B33" s="24"/>
      <x:c r="C33" s="24"/>
      <x:c r="D33" s="24"/>
      <x:c r="E33" s="24"/>
      <x:c r="F33" s="24"/>
      <x:c r="G33" s="24"/>
      <x:c r="H33" s="24"/>
      <x:c r="I33" s="24"/>
      <x:c r="J33" s="25"/>
      <x:c r="K33" s="24"/>
      <x:c r="L33" s="24"/>
      <x:c r="M33" s="24"/>
      <x:c r="N33" s="24"/>
    </x:row>
    <x:row r="34">
      <x:c r="A34" s="24"/>
      <x:c r="B34" s="24"/>
      <x:c r="C34" s="24"/>
      <x:c r="D34" s="24"/>
      <x:c r="E34" s="24"/>
      <x:c r="F34" s="24"/>
      <x:c r="G34" s="24"/>
      <x:c r="H34" s="24"/>
      <x:c r="I34" s="24"/>
      <x:c r="J34" s="25"/>
      <x:c r="K34" s="24"/>
      <x:c r="L34" s="24"/>
      <x:c r="M34" s="24"/>
      <x:c r="N34" s="24"/>
    </x:row>
    <x:row r="35">
      <x:c r="A35" s="24"/>
      <x:c r="B35" s="24"/>
      <x:c r="C35" s="24"/>
      <x:c r="D35" s="24"/>
      <x:c r="E35" s="24"/>
      <x:c r="F35" s="24"/>
      <x:c r="G35" s="24"/>
      <x:c r="H35" s="24"/>
      <x:c r="I35" s="24"/>
      <x:c r="J35" s="25"/>
      <x:c r="K35" s="24"/>
      <x:c r="L35" s="24"/>
      <x:c r="M35" s="24"/>
      <x:c r="N35" s="24"/>
    </x:row>
    <x:row r="36">
      <x:c r="A36" s="24"/>
      <x:c r="B36" s="24"/>
      <x:c r="C36" s="24"/>
      <x:c r="D36" s="24"/>
      <x:c r="E36" s="24"/>
      <x:c r="F36" s="24"/>
      <x:c r="G36" s="24"/>
      <x:c r="H36" s="24"/>
      <x:c r="I36" s="24"/>
      <x:c r="J36" s="25"/>
      <x:c r="K36" s="24"/>
      <x:c r="L36" s="24"/>
      <x:c r="M36" s="24"/>
      <x:c r="N36" s="24"/>
    </x:row>
    <x:row r="37">
      <x:c r="A37" s="24"/>
      <x:c r="B37" s="24"/>
      <x:c r="C37" s="24"/>
      <x:c r="D37" s="24"/>
      <x:c r="E37" s="24"/>
      <x:c r="F37" s="24"/>
      <x:c r="G37" s="24"/>
      <x:c r="H37" s="24"/>
      <x:c r="I37" s="24"/>
      <x:c r="J37" s="25"/>
      <x:c r="K37" s="24"/>
      <x:c r="L37" s="24"/>
      <x:c r="M37" s="24"/>
      <x:c r="N37" s="24"/>
    </x:row>
    <x:row r="38">
      <x:c r="A38" s="24"/>
      <x:c r="B38" s="24"/>
      <x:c r="C38" s="24"/>
      <x:c r="D38" s="24"/>
      <x:c r="E38" s="24"/>
      <x:c r="F38" s="24"/>
      <x:c r="G38" s="24"/>
      <x:c r="H38" s="24"/>
      <x:c r="I38" s="24"/>
      <x:c r="J38" s="25"/>
      <x:c r="K38" s="24"/>
      <x:c r="L38" s="24"/>
      <x:c r="M38" s="24"/>
      <x:c r="N38" s="24"/>
    </x:row>
    <x:row r="39">
      <x:c r="A39" s="24"/>
      <x:c r="B39" s="24"/>
      <x:c r="C39" s="24"/>
      <x:c r="D39" s="24"/>
      <x:c r="E39" s="24"/>
      <x:c r="F39" s="24"/>
      <x:c r="G39" s="24"/>
      <x:c r="H39" s="24"/>
      <x:c r="I39" s="24"/>
      <x:c r="J39" s="25"/>
      <x:c r="K39" s="24"/>
      <x:c r="L39" s="24"/>
      <x:c r="M39" s="24"/>
      <x:c r="N39" s="24"/>
    </x:row>
    <x:row r="40">
      <x:c r="A40" s="24"/>
      <x:c r="B40" s="24"/>
      <x:c r="C40" s="24"/>
      <x:c r="D40" s="24"/>
      <x:c r="E40" s="24"/>
      <x:c r="F40" s="24"/>
      <x:c r="G40" s="24"/>
      <x:c r="H40" s="24"/>
      <x:c r="I40" s="24"/>
      <x:c r="J40" s="25"/>
      <x:c r="K40" s="24"/>
      <x:c r="L40" s="24"/>
      <x:c r="M40" s="24"/>
      <x:c r="N40" s="24"/>
    </x:row>
    <x:row r="41">
      <x:c r="A41" s="24"/>
      <x:c r="B41" s="24"/>
      <x:c r="C41" s="24"/>
      <x:c r="D41" s="24"/>
      <x:c r="E41" s="24"/>
      <x:c r="F41" s="24"/>
      <x:c r="G41" s="24"/>
      <x:c r="H41" s="24"/>
      <x:c r="I41" s="24"/>
      <x:c r="J41" s="25"/>
      <x:c r="K41" s="24"/>
      <x:c r="L41" s="24"/>
      <x:c r="M41" s="24"/>
      <x:c r="N41" s="24"/>
    </x:row>
    <x:row r="42">
      <x:c r="A42" s="24"/>
      <x:c r="B42" s="24"/>
      <x:c r="C42" s="24"/>
      <x:c r="D42" s="24"/>
      <x:c r="E42" s="24"/>
      <x:c r="F42" s="24"/>
      <x:c r="G42" s="24"/>
      <x:c r="H42" s="24"/>
      <x:c r="I42" s="24"/>
      <x:c r="J42" s="25"/>
      <x:c r="K42" s="24"/>
      <x:c r="L42" s="24"/>
      <x:c r="M42" s="24"/>
      <x:c r="N42" s="24"/>
    </x:row>
    <x:row r="43">
      <x:c r="A43" s="24"/>
      <x:c r="B43" s="24"/>
      <x:c r="C43" s="24"/>
      <x:c r="D43" s="24"/>
      <x:c r="E43" s="24"/>
      <x:c r="F43" s="24"/>
      <x:c r="G43" s="24"/>
      <x:c r="H43" s="24"/>
      <x:c r="I43" s="24"/>
      <x:c r="J43" s="25"/>
      <x:c r="K43" s="24"/>
      <x:c r="L43" s="24"/>
      <x:c r="M43" s="24"/>
      <x:c r="N43" s="24"/>
    </x:row>
    <x:row r="44">
      <x:c r="A44" s="24"/>
      <x:c r="B44" s="24"/>
      <x:c r="C44" s="24"/>
      <x:c r="D44" s="24"/>
      <x:c r="E44" s="24"/>
      <x:c r="F44" s="24"/>
      <x:c r="G44" s="24"/>
      <x:c r="H44" s="24"/>
      <x:c r="I44" s="24"/>
      <x:c r="J44" s="25"/>
      <x:c r="K44" s="24"/>
      <x:c r="L44" s="24"/>
      <x:c r="M44" s="24"/>
      <x:c r="N44" s="24"/>
    </x:row>
    <x:row r="45">
      <x:c r="A45" s="24"/>
      <x:c r="B45" s="24"/>
      <x:c r="C45" s="24"/>
      <x:c r="D45" s="24"/>
      <x:c r="E45" s="24"/>
      <x:c r="F45" s="24"/>
      <x:c r="G45" s="24"/>
      <x:c r="H45" s="24"/>
      <x:c r="I45" s="24"/>
      <x:c r="J45" s="25"/>
      <x:c r="K45" s="24"/>
      <x:c r="L45" s="24"/>
      <x:c r="M45" s="24"/>
      <x:c r="N45" s="24"/>
    </x:row>
    <x:row r="46">
      <x:c r="A46" s="24"/>
      <x:c r="B46" s="24"/>
      <x:c r="C46" s="24"/>
      <x:c r="D46" s="24"/>
      <x:c r="E46" s="24"/>
      <x:c r="F46" s="24"/>
      <x:c r="G46" s="24"/>
      <x:c r="H46" s="24"/>
      <x:c r="I46" s="24"/>
      <x:c r="J46" s="25"/>
      <x:c r="K46" s="24"/>
      <x:c r="L46" s="24"/>
      <x:c r="M46" s="24"/>
      <x:c r="N46" s="24"/>
    </x:row>
    <x:row r="47">
      <x:c r="A47" s="24"/>
      <x:c r="B47" s="24"/>
      <x:c r="C47" s="24"/>
      <x:c r="D47" s="24"/>
      <x:c r="E47" s="24"/>
      <x:c r="F47" s="24"/>
      <x:c r="G47" s="24"/>
      <x:c r="H47" s="24"/>
      <x:c r="I47" s="24"/>
      <x:c r="J47" s="25"/>
      <x:c r="K47" s="24"/>
      <x:c r="L47" s="24"/>
      <x:c r="M47" s="24"/>
      <x:c r="N47" s="24"/>
    </x:row>
    <x:row r="48">
      <x:c r="A48" s="24"/>
      <x:c r="B48" s="24"/>
      <x:c r="C48" s="24"/>
      <x:c r="D48" s="24"/>
      <x:c r="E48" s="24"/>
      <x:c r="F48" s="24"/>
      <x:c r="G48" s="24"/>
      <x:c r="H48" s="24"/>
      <x:c r="I48" s="24"/>
      <x:c r="J48" s="25"/>
      <x:c r="K48" s="24"/>
      <x:c r="L48" s="24"/>
      <x:c r="M48" s="24"/>
      <x:c r="N48" s="24"/>
    </x:row>
    <x:row r="49">
      <x:c r="A49" s="24"/>
      <x:c r="B49" s="24"/>
      <x:c r="C49" s="24"/>
      <x:c r="D49" s="24"/>
      <x:c r="E49" s="24"/>
      <x:c r="F49" s="24"/>
      <x:c r="G49" s="24"/>
      <x:c r="H49" s="24"/>
      <x:c r="I49" s="24"/>
      <x:c r="J49" s="25"/>
      <x:c r="K49" s="24"/>
      <x:c r="L49" s="24"/>
      <x:c r="M49" s="24"/>
      <x:c r="N49" s="24"/>
    </x:row>
    <x:row r="50">
      <x:c r="A50" s="24"/>
      <x:c r="B50" s="24"/>
      <x:c r="C50" s="24"/>
      <x:c r="D50" s="24"/>
      <x:c r="E50" s="24"/>
      <x:c r="F50" s="24"/>
      <x:c r="G50" s="24"/>
      <x:c r="H50" s="24"/>
      <x:c r="I50" s="24"/>
      <x:c r="J50" s="25"/>
      <x:c r="K50" s="24"/>
      <x:c r="L50" s="24"/>
      <x:c r="M50" s="24"/>
      <x:c r="N50" s="24"/>
    </x:row>
    <x:row r="51">
      <x:c r="A51" s="24"/>
      <x:c r="B51" s="24"/>
      <x:c r="C51" s="24"/>
      <x:c r="D51" s="24"/>
      <x:c r="E51" s="24"/>
      <x:c r="F51" s="24"/>
      <x:c r="G51" s="24"/>
      <x:c r="H51" s="24"/>
      <x:c r="I51" s="24"/>
      <x:c r="J51" s="25"/>
      <x:c r="K51" s="24"/>
      <x:c r="L51" s="24"/>
      <x:c r="M51" s="24"/>
      <x:c r="N51" s="24"/>
    </x:row>
    <x:row r="52">
      <x:c r="A52" s="24"/>
      <x:c r="B52" s="24"/>
      <x:c r="C52" s="24"/>
      <x:c r="D52" s="24"/>
      <x:c r="E52" s="24"/>
      <x:c r="F52" s="24"/>
      <x:c r="G52" s="24"/>
      <x:c r="H52" s="24"/>
      <x:c r="I52" s="24"/>
      <x:c r="J52" s="25"/>
      <x:c r="K52" s="24"/>
      <x:c r="L52" s="24"/>
      <x:c r="M52" s="24"/>
      <x:c r="N52" s="24"/>
    </x:row>
    <x:row r="53">
      <x:c r="A53" s="24"/>
      <x:c r="B53" s="24"/>
      <x:c r="C53" s="24"/>
      <x:c r="D53" s="24"/>
      <x:c r="E53" s="24"/>
      <x:c r="F53" s="24"/>
      <x:c r="G53" s="24"/>
      <x:c r="H53" s="24"/>
      <x:c r="I53" s="24"/>
      <x:c r="J53" s="25"/>
      <x:c r="K53" s="24"/>
      <x:c r="L53" s="24"/>
      <x:c r="M53" s="24"/>
      <x:c r="N53" s="24"/>
    </x:row>
    <x:row r="54">
      <x:c r="A54" s="24"/>
      <x:c r="B54" s="24"/>
      <x:c r="C54" s="24"/>
      <x:c r="D54" s="24"/>
      <x:c r="E54" s="24"/>
      <x:c r="F54" s="24"/>
      <x:c r="G54" s="24"/>
      <x:c r="H54" s="24"/>
      <x:c r="I54" s="24"/>
      <x:c r="J54" s="25"/>
      <x:c r="K54" s="24"/>
      <x:c r="L54" s="24"/>
      <x:c r="M54" s="24"/>
      <x:c r="N54" s="24"/>
    </x:row>
    <x:row r="55">
      <x:c r="A55" s="24"/>
      <x:c r="B55" s="24"/>
      <x:c r="C55" s="24"/>
      <x:c r="D55" s="24"/>
      <x:c r="E55" s="24"/>
      <x:c r="F55" s="24"/>
      <x:c r="G55" s="24"/>
      <x:c r="H55" s="24"/>
      <x:c r="I55" s="24"/>
      <x:c r="J55" s="25"/>
      <x:c r="K55" s="24"/>
      <x:c r="L55" s="24"/>
      <x:c r="M55" s="24"/>
      <x:c r="N55" s="24"/>
    </x:row>
    <x:row r="56">
      <x:c r="A56" s="24"/>
      <x:c r="B56" s="24"/>
      <x:c r="C56" s="24"/>
      <x:c r="D56" s="24"/>
      <x:c r="E56" s="24"/>
      <x:c r="F56" s="24"/>
      <x:c r="G56" s="24"/>
      <x:c r="H56" s="24"/>
      <x:c r="I56" s="24"/>
      <x:c r="J56" s="25"/>
      <x:c r="K56" s="24"/>
      <x:c r="L56" s="24"/>
      <x:c r="M56" s="24"/>
      <x:c r="N56" s="24"/>
    </x:row>
    <x:row r="57">
      <x:c r="A57" s="24"/>
      <x:c r="B57" s="24"/>
      <x:c r="C57" s="24"/>
      <x:c r="D57" s="24"/>
      <x:c r="E57" s="24"/>
      <x:c r="F57" s="24"/>
      <x:c r="G57" s="24"/>
      <x:c r="H57" s="24"/>
      <x:c r="I57" s="24"/>
      <x:c r="J57" s="25"/>
      <x:c r="K57" s="24"/>
      <x:c r="L57" s="24"/>
      <x:c r="M57" s="24"/>
      <x:c r="N57" s="24"/>
    </x:row>
    <x:row r="58">
      <x:c r="A58" s="24"/>
      <x:c r="B58" s="24"/>
      <x:c r="C58" s="24"/>
      <x:c r="D58" s="24"/>
      <x:c r="E58" s="24"/>
      <x:c r="F58" s="24"/>
      <x:c r="G58" s="24"/>
      <x:c r="H58" s="24"/>
      <x:c r="I58" s="24"/>
      <x:c r="J58" s="25"/>
      <x:c r="K58" s="24"/>
      <x:c r="L58" s="24"/>
      <x:c r="M58" s="24"/>
      <x:c r="N58" s="24"/>
    </x:row>
    <x:row r="59">
      <x:c r="A59" s="24"/>
      <x:c r="B59" s="24"/>
      <x:c r="C59" s="24"/>
      <x:c r="D59" s="24"/>
      <x:c r="E59" s="24"/>
      <x:c r="F59" s="24"/>
      <x:c r="G59" s="24"/>
      <x:c r="H59" s="24"/>
      <x:c r="I59" s="24"/>
      <x:c r="J59" s="25"/>
      <x:c r="K59" s="24"/>
      <x:c r="L59" s="24"/>
      <x:c r="M59" s="24"/>
      <x:c r="N59" s="24"/>
    </x:row>
    <x:row r="60">
      <x:c r="A60" s="24"/>
      <x:c r="B60" s="24"/>
      <x:c r="C60" s="24"/>
      <x:c r="D60" s="24"/>
      <x:c r="E60" s="24"/>
      <x:c r="F60" s="24"/>
      <x:c r="G60" s="24"/>
      <x:c r="H60" s="24"/>
      <x:c r="I60" s="24"/>
      <x:c r="J60" s="25"/>
      <x:c r="K60" s="24"/>
      <x:c r="L60" s="24"/>
      <x:c r="M60" s="24"/>
      <x:c r="N60" s="24"/>
    </x:row>
    <x:row r="61">
      <x:c r="A61" s="24"/>
      <x:c r="B61" s="24"/>
      <x:c r="C61" s="24"/>
      <x:c r="D61" s="24"/>
      <x:c r="E61" s="24"/>
      <x:c r="F61" s="24"/>
      <x:c r="G61" s="24"/>
      <x:c r="H61" s="24"/>
      <x:c r="I61" s="24"/>
      <x:c r="J61" s="25"/>
      <x:c r="K61" s="24"/>
      <x:c r="L61" s="24"/>
      <x:c r="M61" s="24"/>
      <x:c r="N61" s="24"/>
    </x:row>
    <x:row r="62">
      <x:c r="A62" s="24"/>
      <x:c r="B62" s="24"/>
      <x:c r="C62" s="24"/>
      <x:c r="D62" s="24"/>
      <x:c r="E62" s="24"/>
      <x:c r="F62" s="24"/>
      <x:c r="G62" s="24"/>
      <x:c r="H62" s="24"/>
      <x:c r="I62" s="24"/>
      <x:c r="J62" s="25"/>
      <x:c r="K62" s="24"/>
      <x:c r="L62" s="24"/>
      <x:c r="M62" s="24"/>
      <x:c r="N62" s="24"/>
    </x:row>
    <x:row r="63">
      <x:c r="A63" s="24"/>
      <x:c r="B63" s="24"/>
      <x:c r="C63" s="24"/>
      <x:c r="D63" s="24"/>
      <x:c r="E63" s="24"/>
      <x:c r="F63" s="24"/>
      <x:c r="G63" s="24"/>
      <x:c r="H63" s="24"/>
      <x:c r="I63" s="24"/>
      <x:c r="J63" s="25"/>
      <x:c r="K63" s="24"/>
      <x:c r="L63" s="24"/>
      <x:c r="M63" s="24"/>
      <x:c r="N63" s="24"/>
    </x:row>
    <x:row r="64">
      <x:c r="A64" s="24"/>
      <x:c r="B64" s="24"/>
      <x:c r="C64" s="24"/>
      <x:c r="D64" s="24"/>
      <x:c r="E64" s="24"/>
      <x:c r="F64" s="24"/>
      <x:c r="G64" s="24"/>
      <x:c r="H64" s="24"/>
      <x:c r="I64" s="24"/>
      <x:c r="J64" s="25"/>
      <x:c r="K64" s="24"/>
      <x:c r="L64" s="24"/>
      <x:c r="M64" s="24"/>
      <x:c r="N64" s="24"/>
    </x:row>
    <x:row r="65">
      <x:c r="A65" s="24"/>
      <x:c r="B65" s="24"/>
      <x:c r="C65" s="24"/>
      <x:c r="D65" s="24"/>
      <x:c r="E65" s="24"/>
      <x:c r="F65" s="24"/>
      <x:c r="G65" s="24"/>
      <x:c r="H65" s="24"/>
      <x:c r="I65" s="24"/>
      <x:c r="J65" s="25"/>
      <x:c r="K65" s="24"/>
      <x:c r="L65" s="24"/>
      <x:c r="M65" s="24"/>
      <x:c r="N65" s="24"/>
    </x:row>
    <x:row r="66">
      <x:c r="A66" s="24"/>
      <x:c r="B66" s="24"/>
      <x:c r="C66" s="24"/>
      <x:c r="D66" s="24"/>
      <x:c r="E66" s="24"/>
      <x:c r="F66" s="24"/>
      <x:c r="G66" s="24"/>
      <x:c r="H66" s="24"/>
      <x:c r="I66" s="24"/>
      <x:c r="J66" s="25"/>
      <x:c r="K66" s="24"/>
      <x:c r="L66" s="24"/>
      <x:c r="M66" s="24"/>
      <x:c r="N66" s="24"/>
    </x:row>
    <x:row r="67">
      <x:c r="A67" s="24"/>
      <x:c r="B67" s="24"/>
      <x:c r="C67" s="24"/>
      <x:c r="D67" s="24"/>
      <x:c r="E67" s="24"/>
      <x:c r="F67" s="24"/>
      <x:c r="G67" s="24"/>
      <x:c r="H67" s="24"/>
      <x:c r="I67" s="24"/>
      <x:c r="J67" s="25"/>
      <x:c r="K67" s="24"/>
      <x:c r="L67" s="24"/>
      <x:c r="M67" s="24"/>
      <x:c r="N67" s="24"/>
    </x:row>
    <x:row r="68">
      <x:c r="A68" s="24"/>
      <x:c r="B68" s="24"/>
      <x:c r="C68" s="24"/>
      <x:c r="D68" s="24"/>
      <x:c r="E68" s="24"/>
      <x:c r="F68" s="24"/>
      <x:c r="G68" s="24"/>
      <x:c r="H68" s="24"/>
      <x:c r="I68" s="24"/>
      <x:c r="J68" s="25"/>
      <x:c r="K68" s="24"/>
      <x:c r="L68" s="24"/>
      <x:c r="M68" s="24"/>
      <x:c r="N68" s="24"/>
    </x:row>
    <x:row r="69">
      <x:c r="A69" s="24"/>
      <x:c r="B69" s="24"/>
      <x:c r="C69" s="24"/>
      <x:c r="D69" s="24"/>
      <x:c r="E69" s="24"/>
      <x:c r="F69" s="24"/>
      <x:c r="G69" s="24"/>
      <x:c r="H69" s="24"/>
      <x:c r="I69" s="24"/>
      <x:c r="J69" s="25"/>
      <x:c r="K69" s="24"/>
      <x:c r="L69" s="24"/>
      <x:c r="M69" s="24"/>
      <x:c r="N69" s="24"/>
    </x:row>
    <x:row r="70">
      <x:c r="A70" s="24"/>
      <x:c r="B70" s="24"/>
      <x:c r="C70" s="24"/>
      <x:c r="D70" s="24"/>
      <x:c r="E70" s="24"/>
      <x:c r="F70" s="24"/>
      <x:c r="G70" s="24"/>
      <x:c r="H70" s="24"/>
      <x:c r="I70" s="24"/>
      <x:c r="J70" s="25"/>
      <x:c r="K70" s="24"/>
      <x:c r="L70" s="24"/>
      <x:c r="M70" s="24"/>
      <x:c r="N70" s="24"/>
    </x:row>
    <x:row r="71">
      <x:c r="A71" s="24"/>
      <x:c r="B71" s="24"/>
      <x:c r="C71" s="24"/>
      <x:c r="D71" s="24"/>
      <x:c r="E71" s="24"/>
      <x:c r="F71" s="24"/>
      <x:c r="G71" s="24"/>
      <x:c r="H71" s="24"/>
      <x:c r="I71" s="24"/>
      <x:c r="J71" s="25"/>
      <x:c r="K71" s="24"/>
      <x:c r="L71" s="24"/>
      <x:c r="M71" s="24"/>
      <x:c r="N71" s="24"/>
    </x:row>
    <x:row r="72">
      <x:c r="A72" s="24"/>
      <x:c r="B72" s="24"/>
      <x:c r="C72" s="24"/>
      <x:c r="D72" s="24"/>
      <x:c r="E72" s="24"/>
      <x:c r="F72" s="24"/>
      <x:c r="G72" s="24"/>
      <x:c r="H72" s="24"/>
      <x:c r="I72" s="24"/>
      <x:c r="J72" s="25"/>
      <x:c r="K72" s="24"/>
      <x:c r="L72" s="24"/>
      <x:c r="M72" s="24"/>
      <x:c r="N72" s="24"/>
    </x:row>
    <x:row r="73">
      <x:c r="A73" s="24"/>
      <x:c r="B73" s="24"/>
      <x:c r="C73" s="24"/>
      <x:c r="D73" s="24"/>
      <x:c r="E73" s="24"/>
      <x:c r="F73" s="24"/>
      <x:c r="G73" s="24"/>
      <x:c r="H73" s="24"/>
      <x:c r="I73" s="24"/>
      <x:c r="J73" s="25"/>
      <x:c r="K73" s="24"/>
      <x:c r="L73" s="24"/>
      <x:c r="M73" s="24"/>
      <x:c r="N73" s="24"/>
    </x:row>
    <x:row r="74">
      <x:c r="A74" s="24"/>
      <x:c r="B74" s="24"/>
      <x:c r="C74" s="24"/>
      <x:c r="D74" s="24"/>
      <x:c r="E74" s="24"/>
      <x:c r="F74" s="24"/>
      <x:c r="G74" s="24"/>
      <x:c r="H74" s="24"/>
      <x:c r="I74" s="24"/>
      <x:c r="J74" s="25"/>
      <x:c r="K74" s="24"/>
      <x:c r="L74" s="24"/>
      <x:c r="M74" s="24"/>
      <x:c r="N74" s="24"/>
    </x:row>
    <x:row r="75">
      <x:c r="A75" s="24"/>
      <x:c r="B75" s="24"/>
      <x:c r="C75" s="24"/>
      <x:c r="D75" s="24"/>
      <x:c r="E75" s="24"/>
      <x:c r="F75" s="24"/>
      <x:c r="G75" s="24"/>
      <x:c r="H75" s="24"/>
      <x:c r="I75" s="24"/>
      <x:c r="J75" s="25"/>
      <x:c r="K75" s="24"/>
      <x:c r="L75" s="24"/>
      <x:c r="M75" s="24"/>
      <x:c r="N75" s="24"/>
    </x:row>
    <x:row r="76">
      <x:c r="A76" s="24"/>
      <x:c r="B76" s="24"/>
      <x:c r="C76" s="24"/>
      <x:c r="D76" s="24"/>
      <x:c r="E76" s="24"/>
      <x:c r="F76" s="24"/>
      <x:c r="G76" s="24"/>
      <x:c r="H76" s="24"/>
      <x:c r="I76" s="24"/>
      <x:c r="J76" s="25"/>
      <x:c r="K76" s="24"/>
      <x:c r="L76" s="24"/>
      <x:c r="M76" s="24"/>
      <x:c r="N76" s="24"/>
    </x:row>
    <x:row r="77">
      <x:c r="A77" s="24"/>
      <x:c r="B77" s="24"/>
      <x:c r="C77" s="24"/>
      <x:c r="D77" s="24"/>
      <x:c r="E77" s="24"/>
      <x:c r="F77" s="24"/>
      <x:c r="G77" s="24"/>
      <x:c r="H77" s="24"/>
      <x:c r="I77" s="24"/>
      <x:c r="J77" s="25"/>
      <x:c r="K77" s="24"/>
      <x:c r="L77" s="24"/>
      <x:c r="M77" s="24"/>
      <x:c r="N77" s="24"/>
    </x:row>
    <x:row r="78">
      <x:c r="A78" s="24"/>
      <x:c r="B78" s="24"/>
      <x:c r="C78" s="24"/>
      <x:c r="D78" s="24"/>
      <x:c r="E78" s="24"/>
      <x:c r="F78" s="24"/>
      <x:c r="G78" s="24"/>
      <x:c r="H78" s="24"/>
      <x:c r="I78" s="24"/>
      <x:c r="J78" s="25"/>
      <x:c r="K78" s="24"/>
      <x:c r="L78" s="24"/>
      <x:c r="M78" s="24"/>
      <x:c r="N78" s="24"/>
    </x:row>
    <x:row r="79">
      <x:c r="A79" s="24"/>
      <x:c r="B79" s="24"/>
      <x:c r="C79" s="24"/>
      <x:c r="D79" s="24"/>
      <x:c r="E79" s="24"/>
      <x:c r="F79" s="24"/>
      <x:c r="G79" s="24"/>
      <x:c r="H79" s="24"/>
      <x:c r="I79" s="24"/>
      <x:c r="J79" s="25"/>
      <x:c r="K79" s="24"/>
      <x:c r="L79" s="24"/>
      <x:c r="M79" s="24"/>
      <x:c r="N79" s="24"/>
    </x:row>
    <x:row r="80">
      <x:c r="A80" s="24"/>
      <x:c r="B80" s="24"/>
      <x:c r="C80" s="24"/>
      <x:c r="D80" s="24"/>
      <x:c r="E80" s="24"/>
      <x:c r="F80" s="24"/>
      <x:c r="G80" s="24"/>
      <x:c r="H80" s="24"/>
      <x:c r="I80" s="24"/>
      <x:c r="J80" s="25"/>
      <x:c r="K80" s="24"/>
      <x:c r="L80" s="24"/>
      <x:c r="M80" s="24"/>
      <x:c r="N80" s="24"/>
    </x:row>
    <x:row r="81">
      <x:c r="A81" s="24"/>
      <x:c r="B81" s="24"/>
      <x:c r="C81" s="24"/>
      <x:c r="D81" s="24"/>
      <x:c r="E81" s="24"/>
      <x:c r="F81" s="24"/>
      <x:c r="G81" s="24"/>
      <x:c r="H81" s="24"/>
      <x:c r="I81" s="24"/>
      <x:c r="J81" s="25"/>
      <x:c r="K81" s="24"/>
      <x:c r="L81" s="24"/>
      <x:c r="M81" s="24"/>
      <x:c r="N81" s="24"/>
    </x:row>
    <x:row r="82">
      <x:c r="A82" s="24"/>
      <x:c r="B82" s="24"/>
      <x:c r="C82" s="24"/>
      <x:c r="D82" s="24"/>
      <x:c r="E82" s="24"/>
      <x:c r="F82" s="24"/>
      <x:c r="G82" s="24"/>
      <x:c r="H82" s="24"/>
      <x:c r="I82" s="24"/>
      <x:c r="J82" s="25"/>
      <x:c r="K82" s="24"/>
      <x:c r="L82" s="24"/>
      <x:c r="M82" s="24"/>
      <x:c r="N82" s="24"/>
    </x:row>
    <x:row r="83">
      <x:c r="A83" s="24"/>
      <x:c r="B83" s="24"/>
      <x:c r="C83" s="24"/>
      <x:c r="D83" s="24"/>
      <x:c r="E83" s="24"/>
      <x:c r="F83" s="24"/>
      <x:c r="G83" s="24"/>
      <x:c r="H83" s="24"/>
      <x:c r="I83" s="24"/>
      <x:c r="J83" s="25"/>
      <x:c r="K83" s="24"/>
      <x:c r="L83" s="24"/>
      <x:c r="M83" s="24"/>
      <x:c r="N83" s="24"/>
    </x:row>
    <x:row r="84">
      <x:c r="A84" s="24"/>
      <x:c r="B84" s="24"/>
      <x:c r="C84" s="24"/>
      <x:c r="D84" s="24"/>
      <x:c r="E84" s="24"/>
      <x:c r="F84" s="24"/>
      <x:c r="G84" s="24"/>
      <x:c r="H84" s="24"/>
      <x:c r="I84" s="24"/>
      <x:c r="J84" s="25"/>
      <x:c r="K84" s="24"/>
      <x:c r="L84" s="24"/>
      <x:c r="M84" s="24"/>
      <x:c r="N84" s="24"/>
    </x:row>
    <x:row r="85">
      <x:c r="A85" s="24"/>
      <x:c r="B85" s="24"/>
      <x:c r="C85" s="24"/>
      <x:c r="D85" s="24"/>
      <x:c r="E85" s="24"/>
      <x:c r="F85" s="24"/>
      <x:c r="G85" s="24"/>
      <x:c r="H85" s="24"/>
      <x:c r="I85" s="24"/>
      <x:c r="J85" s="25"/>
      <x:c r="K85" s="24"/>
      <x:c r="L85" s="24"/>
      <x:c r="M85" s="24"/>
      <x:c r="N85" s="24"/>
    </x:row>
    <x:row r="86">
      <x:c r="A86" s="24"/>
      <x:c r="B86" s="24"/>
      <x:c r="C86" s="24"/>
      <x:c r="D86" s="24"/>
      <x:c r="E86" s="24"/>
      <x:c r="F86" s="24"/>
      <x:c r="G86" s="24"/>
      <x:c r="H86" s="24"/>
      <x:c r="I86" s="24"/>
      <x:c r="J86" s="25"/>
      <x:c r="K86" s="24"/>
      <x:c r="L86" s="24"/>
      <x:c r="M86" s="24"/>
      <x:c r="N86" s="24"/>
    </x:row>
    <x:row r="87">
      <x:c r="A87" s="24"/>
      <x:c r="B87" s="24"/>
      <x:c r="C87" s="24"/>
      <x:c r="D87" s="24"/>
      <x:c r="E87" s="24"/>
      <x:c r="F87" s="24"/>
      <x:c r="G87" s="24"/>
      <x:c r="H87" s="24"/>
      <x:c r="I87" s="24"/>
      <x:c r="J87" s="25"/>
      <x:c r="K87" s="24"/>
      <x:c r="L87" s="24"/>
      <x:c r="M87" s="24"/>
      <x:c r="N87" s="24"/>
    </x:row>
    <x:row r="88">
      <x:c r="A88" s="24"/>
      <x:c r="B88" s="24"/>
      <x:c r="C88" s="24"/>
      <x:c r="D88" s="24"/>
      <x:c r="E88" s="24"/>
      <x:c r="F88" s="24"/>
      <x:c r="G88" s="24"/>
      <x:c r="H88" s="24"/>
      <x:c r="I88" s="24"/>
      <x:c r="J88" s="25"/>
      <x:c r="K88" s="24"/>
      <x:c r="L88" s="24"/>
      <x:c r="M88" s="24"/>
      <x:c r="N88" s="24"/>
    </x:row>
    <x:row r="89">
      <x:c r="A89" s="24"/>
      <x:c r="B89" s="24"/>
      <x:c r="C89" s="24"/>
      <x:c r="D89" s="24"/>
      <x:c r="E89" s="24"/>
      <x:c r="F89" s="24"/>
      <x:c r="G89" s="24"/>
      <x:c r="H89" s="24"/>
      <x:c r="I89" s="24"/>
      <x:c r="J89" s="25"/>
      <x:c r="K89" s="24"/>
      <x:c r="L89" s="24"/>
      <x:c r="M89" s="24"/>
      <x:c r="N89" s="24"/>
    </x:row>
    <x:row r="90">
      <x:c r="A90" s="24"/>
      <x:c r="B90" s="24"/>
      <x:c r="C90" s="24"/>
      <x:c r="D90" s="24"/>
      <x:c r="E90" s="24"/>
      <x:c r="F90" s="24"/>
      <x:c r="G90" s="24"/>
      <x:c r="H90" s="24"/>
      <x:c r="I90" s="24"/>
      <x:c r="J90" s="25"/>
      <x:c r="K90" s="24"/>
      <x:c r="L90" s="24"/>
      <x:c r="M90" s="24"/>
      <x:c r="N90" s="24"/>
    </x:row>
    <x:row r="91">
      <x:c r="A91" s="24"/>
      <x:c r="B91" s="24"/>
      <x:c r="C91" s="24"/>
      <x:c r="D91" s="24"/>
      <x:c r="E91" s="24"/>
      <x:c r="F91" s="24"/>
      <x:c r="G91" s="24"/>
      <x:c r="H91" s="24"/>
      <x:c r="I91" s="24"/>
      <x:c r="J91" s="25"/>
      <x:c r="K91" s="24"/>
      <x:c r="L91" s="24"/>
      <x:c r="M91" s="24"/>
      <x:c r="N91" s="24"/>
    </x:row>
    <x:row r="92">
      <x:c r="A92" s="24"/>
      <x:c r="B92" s="24"/>
      <x:c r="C92" s="24"/>
      <x:c r="D92" s="24"/>
      <x:c r="E92" s="24"/>
      <x:c r="F92" s="24"/>
      <x:c r="G92" s="24"/>
      <x:c r="H92" s="24"/>
      <x:c r="I92" s="24"/>
      <x:c r="J92" s="25"/>
      <x:c r="K92" s="24"/>
      <x:c r="L92" s="24"/>
      <x:c r="M92" s="24"/>
      <x:c r="N92" s="24"/>
    </x:row>
    <x:row r="93">
      <x:c r="A93" s="24"/>
      <x:c r="B93" s="24"/>
      <x:c r="C93" s="24"/>
      <x:c r="D93" s="24"/>
      <x:c r="E93" s="24"/>
      <x:c r="F93" s="24"/>
      <x:c r="G93" s="24"/>
      <x:c r="H93" s="24"/>
      <x:c r="I93" s="24"/>
      <x:c r="J93" s="25"/>
      <x:c r="K93" s="24"/>
      <x:c r="L93" s="24"/>
      <x:c r="M93" s="24"/>
      <x:c r="N93" s="24"/>
    </x:row>
    <x:row r="94">
      <x:c r="A94" s="24"/>
      <x:c r="B94" s="24"/>
      <x:c r="C94" s="24"/>
      <x:c r="D94" s="24"/>
      <x:c r="E94" s="24"/>
      <x:c r="F94" s="24"/>
      <x:c r="G94" s="24"/>
      <x:c r="H94" s="24"/>
      <x:c r="I94" s="24"/>
      <x:c r="J94" s="25"/>
      <x:c r="K94" s="24"/>
      <x:c r="L94" s="24"/>
      <x:c r="M94" s="24"/>
      <x:c r="N94" s="24"/>
    </x:row>
    <x:row r="95">
      <x:c r="A95" s="24"/>
      <x:c r="B95" s="24"/>
      <x:c r="C95" s="24"/>
      <x:c r="D95" s="24"/>
      <x:c r="E95" s="24"/>
      <x:c r="F95" s="24"/>
      <x:c r="G95" s="24"/>
      <x:c r="H95" s="24"/>
      <x:c r="I95" s="24"/>
      <x:c r="J95" s="25"/>
      <x:c r="K95" s="24"/>
      <x:c r="L95" s="24"/>
      <x:c r="M95" s="24"/>
      <x:c r="N95" s="24"/>
    </x:row>
    <x:row r="96">
      <x:c r="A96" s="24"/>
      <x:c r="B96" s="24"/>
      <x:c r="C96" s="24"/>
      <x:c r="D96" s="24"/>
      <x:c r="E96" s="24"/>
      <x:c r="F96" s="24"/>
      <x:c r="G96" s="24"/>
      <x:c r="H96" s="24"/>
      <x:c r="I96" s="24"/>
      <x:c r="J96" s="25"/>
      <x:c r="K96" s="24"/>
      <x:c r="L96" s="24"/>
      <x:c r="M96" s="24"/>
      <x:c r="N96" s="24"/>
    </x:row>
    <x:row r="97">
      <x:c r="A97" s="24"/>
      <x:c r="B97" s="24"/>
      <x:c r="C97" s="24"/>
      <x:c r="D97" s="24"/>
      <x:c r="E97" s="24"/>
      <x:c r="F97" s="24"/>
      <x:c r="G97" s="24"/>
      <x:c r="H97" s="24"/>
      <x:c r="I97" s="24"/>
      <x:c r="J97" s="25"/>
      <x:c r="K97" s="24"/>
      <x:c r="L97" s="24"/>
      <x:c r="M97" s="24"/>
      <x:c r="N97" s="24"/>
    </x:row>
    <x:row r="98">
      <x:c r="A98" s="24"/>
      <x:c r="B98" s="24"/>
      <x:c r="C98" s="24"/>
      <x:c r="D98" s="24"/>
      <x:c r="E98" s="24"/>
      <x:c r="F98" s="24"/>
      <x:c r="G98" s="24"/>
      <x:c r="H98" s="24"/>
      <x:c r="I98" s="24"/>
      <x:c r="J98" s="25"/>
      <x:c r="K98" s="24"/>
      <x:c r="L98" s="24"/>
      <x:c r="M98" s="24"/>
      <x:c r="N98" s="24"/>
    </x:row>
    <x:row r="99">
      <x:c r="A99" s="24"/>
      <x:c r="B99" s="24"/>
      <x:c r="C99" s="24"/>
      <x:c r="D99" s="24"/>
      <x:c r="E99" s="24"/>
      <x:c r="F99" s="24"/>
      <x:c r="G99" s="24"/>
      <x:c r="H99" s="24"/>
      <x:c r="I99" s="24"/>
      <x:c r="J99" s="25"/>
      <x:c r="K99" s="24"/>
      <x:c r="L99" s="24"/>
      <x:c r="M99" s="24"/>
      <x:c r="N99" s="24"/>
    </x:row>
    <x:row r="100">
      <x:c r="A100" s="24"/>
      <x:c r="B100" s="24"/>
      <x:c r="C100" s="24"/>
      <x:c r="D100" s="24"/>
      <x:c r="E100" s="24"/>
      <x:c r="F100" s="24"/>
      <x:c r="G100" s="24"/>
      <x:c r="H100" s="24"/>
      <x:c r="I100" s="24"/>
      <x:c r="J100" s="25"/>
      <x:c r="K100" s="24"/>
      <x:c r="L100" s="24"/>
      <x:c r="M100" s="24"/>
      <x:c r="N100" s="24"/>
    </x:row>
    <x:row r="101">
      <x:c r="A101" s="24"/>
      <x:c r="B101" s="24"/>
      <x:c r="C101" s="24"/>
      <x:c r="D101" s="24"/>
      <x:c r="E101" s="24"/>
      <x:c r="F101" s="24"/>
      <x:c r="G101" s="24"/>
      <x:c r="H101" s="24"/>
      <x:c r="I101" s="24"/>
      <x:c r="J101" s="25"/>
      <x:c r="K101" s="24"/>
      <x:c r="L101" s="24"/>
      <x:c r="M101" s="24"/>
      <x:c r="N101" s="24"/>
    </x:row>
    <x:row r="102">
      <x:c r="A102" s="24"/>
      <x:c r="B102" s="24"/>
      <x:c r="C102" s="24"/>
      <x:c r="D102" s="24"/>
      <x:c r="E102" s="24"/>
      <x:c r="F102" s="24"/>
      <x:c r="G102" s="24"/>
      <x:c r="H102" s="24"/>
      <x:c r="I102" s="24"/>
      <x:c r="J102" s="25"/>
      <x:c r="K102" s="24"/>
      <x:c r="L102" s="24"/>
      <x:c r="M102" s="24"/>
      <x:c r="N102" s="24"/>
    </x:row>
    <x:row r="103">
      <x:c r="A103" s="24"/>
      <x:c r="B103" s="24"/>
      <x:c r="C103" s="24"/>
      <x:c r="D103" s="24"/>
      <x:c r="E103" s="24"/>
      <x:c r="F103" s="24"/>
      <x:c r="G103" s="24"/>
      <x:c r="H103" s="24"/>
      <x:c r="I103" s="24"/>
      <x:c r="J103" s="25"/>
      <x:c r="K103" s="24"/>
      <x:c r="L103" s="24"/>
      <x:c r="M103" s="24"/>
      <x:c r="N103" s="24"/>
    </x:row>
    <x:row r="104">
      <x:c r="A104" s="24"/>
      <x:c r="B104" s="24"/>
      <x:c r="C104" s="24"/>
      <x:c r="D104" s="24"/>
      <x:c r="E104" s="24"/>
      <x:c r="F104" s="24"/>
      <x:c r="G104" s="24"/>
      <x:c r="H104" s="24"/>
      <x:c r="I104" s="24"/>
      <x:c r="J104" s="25"/>
      <x:c r="K104" s="24"/>
      <x:c r="L104" s="24"/>
      <x:c r="M104" s="24"/>
      <x:c r="N104" s="24"/>
    </x:row>
  </x:sheetData>
  <x:mergeCells>
    <x:mergeCell ref="A1:N1"/>
    <x:mergeCell ref="A2:N2"/>
  </x:mergeCells>
  <x:pageMargins left="0.7" right="0.7" top="0.75" bottom="0.75" header="0.3" footer="0.3"/>
</x:worksheet>
</file>

<file path=xl/worksheets/sheet73.xml><?xml version="1.0" encoding="utf-8"?>
<x:worksheet xmlns:x="http://schemas.openxmlformats.org/spreadsheetml/2006/main">
  <x:sheetViews>
    <x:sheetView showGridLines="0" workbookViewId="0"/>
  </x:sheetViews>
  <x:sheetFormatPr defaultRowHeight="15"/>
  <x:cols>
    <x:col min="1" max="1" width="16" hidden="0" customWidth="1"/>
    <x:col min="2" max="2" width="20" hidden="0" customWidth="1"/>
    <x:col min="3" max="3" width="18" hidden="0" customWidth="1"/>
    <x:col min="4" max="4" width="24" hidden="0" customWidth="1"/>
    <x:col min="5" max="5" width="24" hidden="0" customWidth="1"/>
    <x:col min="6" max="6" width="28" hidden="0" customWidth="1"/>
    <x:col min="7" max="7" width="56" hidden="0" customWidth="1"/>
    <x:col min="8" max="8" width="18" hidden="0" customWidth="1"/>
    <x:col min="9" max="9" width="24" hidden="0" customWidth="1"/>
    <x:col min="10" max="10" width="18" hidden="0" customWidth="1"/>
    <x:col min="11" max="11" width="16" hidden="0" customWidth="1"/>
    <x:col min="12" max="12" width="30" hidden="0" customWidth="1"/>
  </x:cols>
  <x:sheetData>
    <x:row r="1">
      <x:c r="A1" s="122" t="str">
        <x:v>Social Media, WhatsApp and Email Campaign Control</x:v>
      </x:c>
    </x:row>
    <x:row r="2">
      <x:c r="A2" s="125" t="str">
        <x:v>Facebook, Instagram, LinkedIn, YouTube, WhatsApp and email campaigns require masking and approval before send/post.</x:v>
      </x:c>
    </x:row>
    <x:row r="4">
      <x:c r="A4" s="129" t="str">
        <x:v>Campaign ID</x:v>
      </x:c>
      <x:c r="B4" s="129" t="str">
        <x:v>Channel</x:v>
      </x:c>
      <x:c r="C4" s="129" t="str">
        <x:v>Platform</x:v>
      </x:c>
      <x:c r="D4" s="129" t="str">
        <x:v>Campaign Type</x:v>
      </x:c>
      <x:c r="E4" s="129" t="str">
        <x:v>Audience</x:v>
      </x:c>
      <x:c r="F4" s="129" t="str">
        <x:v>Masking Rule</x:v>
      </x:c>
      <x:c r="G4" s="129" t="str">
        <x:v>Message / Offer</x:v>
      </x:c>
      <x:c r="H4" s="129" t="str">
        <x:v>Creative Uploaded?</x:v>
      </x:c>
      <x:c r="I4" s="129" t="str">
        <x:v>Approval Owner</x:v>
      </x:c>
      <x:c r="J4" s="129" t="str">
        <x:v>Status</x:v>
      </x:c>
      <x:c r="K4" s="129" t="str">
        <x:v>Send/Post Date</x:v>
      </x:c>
      <x:c r="L4" s="129" t="str">
        <x:v>Result / KPI</x:v>
      </x:c>
    </x:row>
    <x:row r="5">
      <x:c r="A5" s="24" t="str">
        <x:v>CMP-001</x:v>
      </x:c>
      <x:c r="B5" s="24" t="str">
        <x:v>WhatsApp + Email</x:v>
      </x:c>
      <x:c r="C5" s="24" t="str">
        <x:v>WhatsApp/Email</x:v>
      </x:c>
      <x:c r="D5" s="24" t="str">
        <x:v>Festival Greeting</x:v>
      </x:c>
      <x:c r="E5" s="24" t="str">
        <x:v>Masked Client Master</x:v>
      </x:c>
      <x:c r="F5" s="24" t="str">
        <x:v>Mask mobile/email by default</x:v>
      </x:c>
      <x:c r="G5" s="24" t="str">
        <x:v>Dear {{name}}, greetings from TDS...</x:v>
      </x:c>
      <x:c r="H5" s="24" t="str">
        <x:v>Yes</x:v>
      </x:c>
      <x:c r="I5" s="24" t="str">
        <x:v>Management/Admin</x:v>
      </x:c>
      <x:c r="J5" s="24" t="str">
        <x:v>Approval required</x:v>
      </x:c>
      <x:c r="K5" s="45"/>
      <x:c r="L5" s="24" t="str">
        <x:v>Pending</x:v>
      </x:c>
    </x:row>
    <x:row r="6">
      <x:c r="A6" s="24" t="str">
        <x:v>CMP-002</x:v>
      </x:c>
      <x:c r="B6" s="24" t="str">
        <x:v>Social Media</x:v>
      </x:c>
      <x:c r="C6" s="24" t="str">
        <x:v>Facebook</x:v>
      </x:c>
      <x:c r="D6" s="24" t="str">
        <x:v>Taxi Package Offer</x:v>
      </x:c>
      <x:c r="E6" s="24" t="str">
        <x:v>Public Audience</x:v>
      </x:c>
      <x:c r="F6" s="24" t="str">
        <x:v>No private data</x:v>
      </x:c>
      <x:c r="G6" s="24" t="str">
        <x:v>Airport taxi package offer</x:v>
      </x:c>
      <x:c r="H6" s="24" t="str">
        <x:v>Yes</x:v>
      </x:c>
      <x:c r="I6" s="24" t="str">
        <x:v>Social Media Manager</x:v>
      </x:c>
      <x:c r="J6" s="24" t="str">
        <x:v>Draft</x:v>
      </x:c>
      <x:c r="K6" s="45"/>
      <x:c r="L6" s="24" t="str">
        <x:v>Reach / Leads</x:v>
      </x:c>
    </x:row>
    <x:row r="7">
      <x:c r="A7" s="24" t="str">
        <x:v>CMP-003</x:v>
      </x:c>
      <x:c r="B7" s="24" t="str">
        <x:v>Social Media</x:v>
      </x:c>
      <x:c r="C7" s="24" t="str">
        <x:v>Instagram</x:v>
      </x:c>
      <x:c r="D7" s="24" t="str">
        <x:v>Tour Package Offer</x:v>
      </x:c>
      <x:c r="E7" s="24" t="str">
        <x:v>Public Audience</x:v>
      </x:c>
      <x:c r="F7" s="24" t="str">
        <x:v>No private data</x:v>
      </x:c>
      <x:c r="G7" s="24" t="str">
        <x:v>Weekend tour package</x:v>
      </x:c>
      <x:c r="H7" s="24" t="str">
        <x:v>Yes</x:v>
      </x:c>
      <x:c r="I7" s="24" t="str">
        <x:v>Social Media Manager</x:v>
      </x:c>
      <x:c r="J7" s="24" t="str">
        <x:v>Draft</x:v>
      </x:c>
      <x:c r="K7" s="45"/>
      <x:c r="L7" s="24" t="str">
        <x:v>Inquiries</x:v>
      </x:c>
    </x:row>
    <x:row r="8">
      <x:c r="A8" s="24" t="str">
        <x:v>CMP-004</x:v>
      </x:c>
      <x:c r="B8" s="24" t="str">
        <x:v>Corporate</x:v>
      </x:c>
      <x:c r="C8" s="24" t="str">
        <x:v>LinkedIn</x:v>
      </x:c>
      <x:c r="D8" s="24" t="str">
        <x:v>Corporate Transport Proposal</x:v>
      </x:c>
      <x:c r="E8" s="24" t="str">
        <x:v>Company Leads</x:v>
      </x:c>
      <x:c r="F8" s="24" t="str">
        <x:v>Email masked</x:v>
      </x:c>
      <x:c r="G8" s="24" t="str">
        <x:v>Employee transport SLA proposal</x:v>
      </x:c>
      <x:c r="H8" s="24" t="str">
        <x:v>Yes</x:v>
      </x:c>
      <x:c r="I8" s="24" t="str">
        <x:v>Business Head</x:v>
      </x:c>
      <x:c r="J8" s="24" t="str">
        <x:v>Approval required</x:v>
      </x:c>
      <x:c r="K8" s="45"/>
      <x:c r="L8" s="24" t="str">
        <x:v>Meetings</x:v>
      </x:c>
    </x:row>
    <x:row r="9">
      <x:c r="A9" s="24" t="str">
        <x:v>CMP-005</x:v>
      </x:c>
      <x:c r="B9" s="24" t="str">
        <x:v>Video</x:v>
      </x:c>
      <x:c r="C9" s="24" t="str">
        <x:v>YouTube</x:v>
      </x:c>
      <x:c r="D9" s="24" t="str">
        <x:v>Service Explainer</x:v>
      </x:c>
      <x:c r="E9" s="24" t="str">
        <x:v>Public Audience</x:v>
      </x:c>
      <x:c r="F9" s="24" t="str">
        <x:v>No personal data</x:v>
      </x:c>
      <x:c r="G9" s="24" t="str">
        <x:v>TDS travel desk service video</x:v>
      </x:c>
      <x:c r="H9" s="24" t="str">
        <x:v>Yes</x:v>
      </x:c>
      <x:c r="I9" s="24" t="str">
        <x:v>Management</x:v>
      </x:c>
      <x:c r="J9" s="24" t="str">
        <x:v>Ready</x:v>
      </x:c>
      <x:c r="K9" s="45"/>
      <x:c r="L9" s="24" t="str">
        <x:v>Views / Leads</x:v>
      </x:c>
    </x:row>
    <x:row r="10">
      <x:c r="A10" s="24" t="str">
        <x:v>CMP-006</x:v>
      </x:c>
      <x:c r="B10" s="24" t="str">
        <x:v>WhatsApp + Email</x:v>
      </x:c>
      <x:c r="C10" s="24" t="str">
        <x:v>WhatsApp/Email</x:v>
      </x:c>
      <x:c r="D10" s="24" t="str">
        <x:v>Quotation Follow-up</x:v>
      </x:c>
      <x:c r="E10" s="24" t="str">
        <x:v>Sales Leads</x:v>
      </x:c>
      <x:c r="F10" s="24" t="str">
        <x:v>Mask mobile/email by default</x:v>
      </x:c>
      <x:c r="G10" s="24" t="str">
        <x:v>Following up for {{service}} requirement</x:v>
      </x:c>
      <x:c r="H10" s="24" t="str">
        <x:v>No</x:v>
      </x:c>
      <x:c r="I10" s="24" t="str">
        <x:v>Sales Manager</x:v>
      </x:c>
      <x:c r="J10" s="24" t="str">
        <x:v>Approval required</x:v>
      </x:c>
      <x:c r="K10" s="45"/>
      <x:c r="L10" s="24" t="str">
        <x:v>Follow-up conversion</x:v>
      </x:c>
    </x:row>
    <x:row r="11">
      <x:c r="A11" s="24"/>
      <x:c r="B11" s="24"/>
      <x:c r="C11" s="24"/>
      <x:c r="D11" s="24"/>
      <x:c r="E11" s="24"/>
      <x:c r="F11" s="24"/>
      <x:c r="G11" s="24"/>
      <x:c r="H11" s="24"/>
      <x:c r="I11" s="24"/>
      <x:c r="J11" s="24"/>
      <x:c r="K11" s="45"/>
      <x:c r="L11" s="24"/>
    </x:row>
    <x:row r="12">
      <x:c r="A12" s="24"/>
      <x:c r="B12" s="24"/>
      <x:c r="C12" s="24"/>
      <x:c r="D12" s="24"/>
      <x:c r="E12" s="24"/>
      <x:c r="F12" s="24"/>
      <x:c r="G12" s="24"/>
      <x:c r="H12" s="24"/>
      <x:c r="I12" s="24"/>
      <x:c r="J12" s="24"/>
      <x:c r="K12" s="45"/>
      <x:c r="L12" s="24"/>
    </x:row>
    <x:row r="13">
      <x:c r="A13" s="24"/>
      <x:c r="B13" s="24"/>
      <x:c r="C13" s="24"/>
      <x:c r="D13" s="24"/>
      <x:c r="E13" s="24"/>
      <x:c r="F13" s="24"/>
      <x:c r="G13" s="24"/>
      <x:c r="H13" s="24"/>
      <x:c r="I13" s="24"/>
      <x:c r="J13" s="24"/>
      <x:c r="K13" s="45"/>
      <x:c r="L13" s="24"/>
    </x:row>
    <x:row r="14">
      <x:c r="A14" s="24"/>
      <x:c r="B14" s="24"/>
      <x:c r="C14" s="24"/>
      <x:c r="D14" s="24"/>
      <x:c r="E14" s="24"/>
      <x:c r="F14" s="24"/>
      <x:c r="G14" s="24"/>
      <x:c r="H14" s="24"/>
      <x:c r="I14" s="24"/>
      <x:c r="J14" s="24"/>
      <x:c r="K14" s="45"/>
      <x:c r="L14" s="24"/>
    </x:row>
    <x:row r="15">
      <x:c r="A15" s="24"/>
      <x:c r="B15" s="24"/>
      <x:c r="C15" s="24"/>
      <x:c r="D15" s="24"/>
      <x:c r="E15" s="24"/>
      <x:c r="F15" s="24"/>
      <x:c r="G15" s="24"/>
      <x:c r="H15" s="24"/>
      <x:c r="I15" s="24"/>
      <x:c r="J15" s="24"/>
      <x:c r="K15" s="45"/>
      <x:c r="L15" s="24"/>
    </x:row>
    <x:row r="16">
      <x:c r="A16" s="24"/>
      <x:c r="B16" s="24"/>
      <x:c r="C16" s="24"/>
      <x:c r="D16" s="24"/>
      <x:c r="E16" s="24"/>
      <x:c r="F16" s="24"/>
      <x:c r="G16" s="24"/>
      <x:c r="H16" s="24"/>
      <x:c r="I16" s="24"/>
      <x:c r="J16" s="24"/>
      <x:c r="K16" s="45"/>
      <x:c r="L16" s="24"/>
    </x:row>
    <x:row r="17">
      <x:c r="A17" s="24"/>
      <x:c r="B17" s="24"/>
      <x:c r="C17" s="24"/>
      <x:c r="D17" s="24"/>
      <x:c r="E17" s="24"/>
      <x:c r="F17" s="24"/>
      <x:c r="G17" s="24"/>
      <x:c r="H17" s="24"/>
      <x:c r="I17" s="24"/>
      <x:c r="J17" s="24"/>
      <x:c r="K17" s="45"/>
      <x:c r="L17" s="24"/>
    </x:row>
    <x:row r="18">
      <x:c r="A18" s="24"/>
      <x:c r="B18" s="24"/>
      <x:c r="C18" s="24"/>
      <x:c r="D18" s="24"/>
      <x:c r="E18" s="24"/>
      <x:c r="F18" s="24"/>
      <x:c r="G18" s="24"/>
      <x:c r="H18" s="24"/>
      <x:c r="I18" s="24"/>
      <x:c r="J18" s="24"/>
      <x:c r="K18" s="45"/>
      <x:c r="L18" s="24"/>
    </x:row>
    <x:row r="19">
      <x:c r="A19" s="24"/>
      <x:c r="B19" s="24"/>
      <x:c r="C19" s="24"/>
      <x:c r="D19" s="24"/>
      <x:c r="E19" s="24"/>
      <x:c r="F19" s="24"/>
      <x:c r="G19" s="24"/>
      <x:c r="H19" s="24"/>
      <x:c r="I19" s="24"/>
      <x:c r="J19" s="24"/>
      <x:c r="K19" s="45"/>
      <x:c r="L19" s="24"/>
    </x:row>
    <x:row r="20">
      <x:c r="A20" s="24"/>
      <x:c r="B20" s="24"/>
      <x:c r="C20" s="24"/>
      <x:c r="D20" s="24"/>
      <x:c r="E20" s="24"/>
      <x:c r="F20" s="24"/>
      <x:c r="G20" s="24"/>
      <x:c r="H20" s="24"/>
      <x:c r="I20" s="24"/>
      <x:c r="J20" s="24"/>
      <x:c r="K20" s="45"/>
      <x:c r="L20" s="24"/>
    </x:row>
    <x:row r="21">
      <x:c r="A21" s="24"/>
      <x:c r="B21" s="24"/>
      <x:c r="C21" s="24"/>
      <x:c r="D21" s="24"/>
      <x:c r="E21" s="24"/>
      <x:c r="F21" s="24"/>
      <x:c r="G21" s="24"/>
      <x:c r="H21" s="24"/>
      <x:c r="I21" s="24"/>
      <x:c r="J21" s="24"/>
      <x:c r="K21" s="45"/>
      <x:c r="L21" s="24"/>
    </x:row>
    <x:row r="22">
      <x:c r="A22" s="24"/>
      <x:c r="B22" s="24"/>
      <x:c r="C22" s="24"/>
      <x:c r="D22" s="24"/>
      <x:c r="E22" s="24"/>
      <x:c r="F22" s="24"/>
      <x:c r="G22" s="24"/>
      <x:c r="H22" s="24"/>
      <x:c r="I22" s="24"/>
      <x:c r="J22" s="24"/>
      <x:c r="K22" s="45"/>
      <x:c r="L22" s="24"/>
    </x:row>
    <x:row r="23">
      <x:c r="A23" s="24"/>
      <x:c r="B23" s="24"/>
      <x:c r="C23" s="24"/>
      <x:c r="D23" s="24"/>
      <x:c r="E23" s="24"/>
      <x:c r="F23" s="24"/>
      <x:c r="G23" s="24"/>
      <x:c r="H23" s="24"/>
      <x:c r="I23" s="24"/>
      <x:c r="J23" s="24"/>
      <x:c r="K23" s="45"/>
      <x:c r="L23" s="24"/>
    </x:row>
    <x:row r="24">
      <x:c r="A24" s="24"/>
      <x:c r="B24" s="24"/>
      <x:c r="C24" s="24"/>
      <x:c r="D24" s="24"/>
      <x:c r="E24" s="24"/>
      <x:c r="F24" s="24"/>
      <x:c r="G24" s="24"/>
      <x:c r="H24" s="24"/>
      <x:c r="I24" s="24"/>
      <x:c r="J24" s="24"/>
      <x:c r="K24" s="45"/>
      <x:c r="L24" s="24"/>
    </x:row>
    <x:row r="25">
      <x:c r="A25" s="24"/>
      <x:c r="B25" s="24"/>
      <x:c r="C25" s="24"/>
      <x:c r="D25" s="24"/>
      <x:c r="E25" s="24"/>
      <x:c r="F25" s="24"/>
      <x:c r="G25" s="24"/>
      <x:c r="H25" s="24"/>
      <x:c r="I25" s="24"/>
      <x:c r="J25" s="24"/>
      <x:c r="K25" s="45"/>
      <x:c r="L25" s="24"/>
    </x:row>
    <x:row r="26">
      <x:c r="A26" s="24"/>
      <x:c r="B26" s="24"/>
      <x:c r="C26" s="24"/>
      <x:c r="D26" s="24"/>
      <x:c r="E26" s="24"/>
      <x:c r="F26" s="24"/>
      <x:c r="G26" s="24"/>
      <x:c r="H26" s="24"/>
      <x:c r="I26" s="24"/>
      <x:c r="J26" s="24"/>
      <x:c r="K26" s="45"/>
      <x:c r="L26" s="24"/>
    </x:row>
    <x:row r="27">
      <x:c r="A27" s="24"/>
      <x:c r="B27" s="24"/>
      <x:c r="C27" s="24"/>
      <x:c r="D27" s="24"/>
      <x:c r="E27" s="24"/>
      <x:c r="F27" s="24"/>
      <x:c r="G27" s="24"/>
      <x:c r="H27" s="24"/>
      <x:c r="I27" s="24"/>
      <x:c r="J27" s="24"/>
      <x:c r="K27" s="45"/>
      <x:c r="L27" s="24"/>
    </x:row>
    <x:row r="28">
      <x:c r="A28" s="24"/>
      <x:c r="B28" s="24"/>
      <x:c r="C28" s="24"/>
      <x:c r="D28" s="24"/>
      <x:c r="E28" s="24"/>
      <x:c r="F28" s="24"/>
      <x:c r="G28" s="24"/>
      <x:c r="H28" s="24"/>
      <x:c r="I28" s="24"/>
      <x:c r="J28" s="24"/>
      <x:c r="K28" s="45"/>
      <x:c r="L28" s="24"/>
    </x:row>
    <x:row r="29">
      <x:c r="A29" s="24"/>
      <x:c r="B29" s="24"/>
      <x:c r="C29" s="24"/>
      <x:c r="D29" s="24"/>
      <x:c r="E29" s="24"/>
      <x:c r="F29" s="24"/>
      <x:c r="G29" s="24"/>
      <x:c r="H29" s="24"/>
      <x:c r="I29" s="24"/>
      <x:c r="J29" s="24"/>
      <x:c r="K29" s="45"/>
      <x:c r="L29" s="24"/>
    </x:row>
    <x:row r="30">
      <x:c r="A30" s="24"/>
      <x:c r="B30" s="24"/>
      <x:c r="C30" s="24"/>
      <x:c r="D30" s="24"/>
      <x:c r="E30" s="24"/>
      <x:c r="F30" s="24"/>
      <x:c r="G30" s="24"/>
      <x:c r="H30" s="24"/>
      <x:c r="I30" s="24"/>
      <x:c r="J30" s="24"/>
      <x:c r="K30" s="45"/>
      <x:c r="L30" s="24"/>
    </x:row>
    <x:row r="31">
      <x:c r="A31" s="24"/>
      <x:c r="B31" s="24"/>
      <x:c r="C31" s="24"/>
      <x:c r="D31" s="24"/>
      <x:c r="E31" s="24"/>
      <x:c r="F31" s="24"/>
      <x:c r="G31" s="24"/>
      <x:c r="H31" s="24"/>
      <x:c r="I31" s="24"/>
      <x:c r="J31" s="24"/>
      <x:c r="K31" s="45"/>
      <x:c r="L31" s="24"/>
    </x:row>
    <x:row r="32">
      <x:c r="A32" s="24"/>
      <x:c r="B32" s="24"/>
      <x:c r="C32" s="24"/>
      <x:c r="D32" s="24"/>
      <x:c r="E32" s="24"/>
      <x:c r="F32" s="24"/>
      <x:c r="G32" s="24"/>
      <x:c r="H32" s="24"/>
      <x:c r="I32" s="24"/>
      <x:c r="J32" s="24"/>
      <x:c r="K32" s="45"/>
      <x:c r="L32" s="24"/>
    </x:row>
    <x:row r="33">
      <x:c r="A33" s="24"/>
      <x:c r="B33" s="24"/>
      <x:c r="C33" s="24"/>
      <x:c r="D33" s="24"/>
      <x:c r="E33" s="24"/>
      <x:c r="F33" s="24"/>
      <x:c r="G33" s="24"/>
      <x:c r="H33" s="24"/>
      <x:c r="I33" s="24"/>
      <x:c r="J33" s="24"/>
      <x:c r="K33" s="45"/>
      <x:c r="L33" s="24"/>
    </x:row>
    <x:row r="34">
      <x:c r="A34" s="24"/>
      <x:c r="B34" s="24"/>
      <x:c r="C34" s="24"/>
      <x:c r="D34" s="24"/>
      <x:c r="E34" s="24"/>
      <x:c r="F34" s="24"/>
      <x:c r="G34" s="24"/>
      <x:c r="H34" s="24"/>
      <x:c r="I34" s="24"/>
      <x:c r="J34" s="24"/>
      <x:c r="K34" s="45"/>
      <x:c r="L34" s="24"/>
    </x:row>
    <x:row r="35">
      <x:c r="A35" s="24"/>
      <x:c r="B35" s="24"/>
      <x:c r="C35" s="24"/>
      <x:c r="D35" s="24"/>
      <x:c r="E35" s="24"/>
      <x:c r="F35" s="24"/>
      <x:c r="G35" s="24"/>
      <x:c r="H35" s="24"/>
      <x:c r="I35" s="24"/>
      <x:c r="J35" s="24"/>
      <x:c r="K35" s="45"/>
      <x:c r="L35" s="24"/>
    </x:row>
    <x:row r="36">
      <x:c r="A36" s="24"/>
      <x:c r="B36" s="24"/>
      <x:c r="C36" s="24"/>
      <x:c r="D36" s="24"/>
      <x:c r="E36" s="24"/>
      <x:c r="F36" s="24"/>
      <x:c r="G36" s="24"/>
      <x:c r="H36" s="24"/>
      <x:c r="I36" s="24"/>
      <x:c r="J36" s="24"/>
      <x:c r="K36" s="45"/>
      <x:c r="L36" s="24"/>
    </x:row>
    <x:row r="37">
      <x:c r="A37" s="24"/>
      <x:c r="B37" s="24"/>
      <x:c r="C37" s="24"/>
      <x:c r="D37" s="24"/>
      <x:c r="E37" s="24"/>
      <x:c r="F37" s="24"/>
      <x:c r="G37" s="24"/>
      <x:c r="H37" s="24"/>
      <x:c r="I37" s="24"/>
      <x:c r="J37" s="24"/>
      <x:c r="K37" s="45"/>
      <x:c r="L37" s="24"/>
    </x:row>
    <x:row r="38">
      <x:c r="A38" s="24"/>
      <x:c r="B38" s="24"/>
      <x:c r="C38" s="24"/>
      <x:c r="D38" s="24"/>
      <x:c r="E38" s="24"/>
      <x:c r="F38" s="24"/>
      <x:c r="G38" s="24"/>
      <x:c r="H38" s="24"/>
      <x:c r="I38" s="24"/>
      <x:c r="J38" s="24"/>
      <x:c r="K38" s="45"/>
      <x:c r="L38" s="24"/>
    </x:row>
    <x:row r="39">
      <x:c r="A39" s="24"/>
      <x:c r="B39" s="24"/>
      <x:c r="C39" s="24"/>
      <x:c r="D39" s="24"/>
      <x:c r="E39" s="24"/>
      <x:c r="F39" s="24"/>
      <x:c r="G39" s="24"/>
      <x:c r="H39" s="24"/>
      <x:c r="I39" s="24"/>
      <x:c r="J39" s="24"/>
      <x:c r="K39" s="45"/>
      <x:c r="L39" s="24"/>
    </x:row>
    <x:row r="40">
      <x:c r="A40" s="24"/>
      <x:c r="B40" s="24"/>
      <x:c r="C40" s="24"/>
      <x:c r="D40" s="24"/>
      <x:c r="E40" s="24"/>
      <x:c r="F40" s="24"/>
      <x:c r="G40" s="24"/>
      <x:c r="H40" s="24"/>
      <x:c r="I40" s="24"/>
      <x:c r="J40" s="24"/>
      <x:c r="K40" s="45"/>
      <x:c r="L40" s="24"/>
    </x:row>
    <x:row r="41">
      <x:c r="A41" s="24"/>
      <x:c r="B41" s="24"/>
      <x:c r="C41" s="24"/>
      <x:c r="D41" s="24"/>
      <x:c r="E41" s="24"/>
      <x:c r="F41" s="24"/>
      <x:c r="G41" s="24"/>
      <x:c r="H41" s="24"/>
      <x:c r="I41" s="24"/>
      <x:c r="J41" s="24"/>
      <x:c r="K41" s="45"/>
      <x:c r="L41" s="24"/>
    </x:row>
    <x:row r="42">
      <x:c r="A42" s="24"/>
      <x:c r="B42" s="24"/>
      <x:c r="C42" s="24"/>
      <x:c r="D42" s="24"/>
      <x:c r="E42" s="24"/>
      <x:c r="F42" s="24"/>
      <x:c r="G42" s="24"/>
      <x:c r="H42" s="24"/>
      <x:c r="I42" s="24"/>
      <x:c r="J42" s="24"/>
      <x:c r="K42" s="45"/>
      <x:c r="L42" s="24"/>
    </x:row>
    <x:row r="43">
      <x:c r="A43" s="24"/>
      <x:c r="B43" s="24"/>
      <x:c r="C43" s="24"/>
      <x:c r="D43" s="24"/>
      <x:c r="E43" s="24"/>
      <x:c r="F43" s="24"/>
      <x:c r="G43" s="24"/>
      <x:c r="H43" s="24"/>
      <x:c r="I43" s="24"/>
      <x:c r="J43" s="24"/>
      <x:c r="K43" s="45"/>
      <x:c r="L43" s="24"/>
    </x:row>
    <x:row r="44">
      <x:c r="A44" s="24"/>
      <x:c r="B44" s="24"/>
      <x:c r="C44" s="24"/>
      <x:c r="D44" s="24"/>
      <x:c r="E44" s="24"/>
      <x:c r="F44" s="24"/>
      <x:c r="G44" s="24"/>
      <x:c r="H44" s="24"/>
      <x:c r="I44" s="24"/>
      <x:c r="J44" s="24"/>
      <x:c r="K44" s="45"/>
      <x:c r="L44" s="24"/>
    </x:row>
    <x:row r="45">
      <x:c r="A45" s="24"/>
      <x:c r="B45" s="24"/>
      <x:c r="C45" s="24"/>
      <x:c r="D45" s="24"/>
      <x:c r="E45" s="24"/>
      <x:c r="F45" s="24"/>
      <x:c r="G45" s="24"/>
      <x:c r="H45" s="24"/>
      <x:c r="I45" s="24"/>
      <x:c r="J45" s="24"/>
      <x:c r="K45" s="45"/>
      <x:c r="L45" s="24"/>
    </x:row>
    <x:row r="46">
      <x:c r="A46" s="24"/>
      <x:c r="B46" s="24"/>
      <x:c r="C46" s="24"/>
      <x:c r="D46" s="24"/>
      <x:c r="E46" s="24"/>
      <x:c r="F46" s="24"/>
      <x:c r="G46" s="24"/>
      <x:c r="H46" s="24"/>
      <x:c r="I46" s="24"/>
      <x:c r="J46" s="24"/>
      <x:c r="K46" s="45"/>
      <x:c r="L46" s="24"/>
    </x:row>
    <x:row r="47">
      <x:c r="A47" s="24"/>
      <x:c r="B47" s="24"/>
      <x:c r="C47" s="24"/>
      <x:c r="D47" s="24"/>
      <x:c r="E47" s="24"/>
      <x:c r="F47" s="24"/>
      <x:c r="G47" s="24"/>
      <x:c r="H47" s="24"/>
      <x:c r="I47" s="24"/>
      <x:c r="J47" s="24"/>
      <x:c r="K47" s="45"/>
      <x:c r="L47" s="24"/>
    </x:row>
    <x:row r="48">
      <x:c r="A48" s="24"/>
      <x:c r="B48" s="24"/>
      <x:c r="C48" s="24"/>
      <x:c r="D48" s="24"/>
      <x:c r="E48" s="24"/>
      <x:c r="F48" s="24"/>
      <x:c r="G48" s="24"/>
      <x:c r="H48" s="24"/>
      <x:c r="I48" s="24"/>
      <x:c r="J48" s="24"/>
      <x:c r="K48" s="45"/>
      <x:c r="L48" s="24"/>
    </x:row>
    <x:row r="49">
      <x:c r="A49" s="24"/>
      <x:c r="B49" s="24"/>
      <x:c r="C49" s="24"/>
      <x:c r="D49" s="24"/>
      <x:c r="E49" s="24"/>
      <x:c r="F49" s="24"/>
      <x:c r="G49" s="24"/>
      <x:c r="H49" s="24"/>
      <x:c r="I49" s="24"/>
      <x:c r="J49" s="24"/>
      <x:c r="K49" s="45"/>
      <x:c r="L49" s="24"/>
    </x:row>
    <x:row r="50">
      <x:c r="A50" s="24"/>
      <x:c r="B50" s="24"/>
      <x:c r="C50" s="24"/>
      <x:c r="D50" s="24"/>
      <x:c r="E50" s="24"/>
      <x:c r="F50" s="24"/>
      <x:c r="G50" s="24"/>
      <x:c r="H50" s="24"/>
      <x:c r="I50" s="24"/>
      <x:c r="J50" s="24"/>
      <x:c r="K50" s="45"/>
      <x:c r="L50" s="24"/>
    </x:row>
    <x:row r="51">
      <x:c r="A51" s="24"/>
      <x:c r="B51" s="24"/>
      <x:c r="C51" s="24"/>
      <x:c r="D51" s="24"/>
      <x:c r="E51" s="24"/>
      <x:c r="F51" s="24"/>
      <x:c r="G51" s="24"/>
      <x:c r="H51" s="24"/>
      <x:c r="I51" s="24"/>
      <x:c r="J51" s="24"/>
      <x:c r="K51" s="45"/>
      <x:c r="L51" s="24"/>
    </x:row>
    <x:row r="52">
      <x:c r="A52" s="24"/>
      <x:c r="B52" s="24"/>
      <x:c r="C52" s="24"/>
      <x:c r="D52" s="24"/>
      <x:c r="E52" s="24"/>
      <x:c r="F52" s="24"/>
      <x:c r="G52" s="24"/>
      <x:c r="H52" s="24"/>
      <x:c r="I52" s="24"/>
      <x:c r="J52" s="24"/>
      <x:c r="K52" s="45"/>
      <x:c r="L52" s="24"/>
    </x:row>
    <x:row r="53">
      <x:c r="A53" s="24"/>
      <x:c r="B53" s="24"/>
      <x:c r="C53" s="24"/>
      <x:c r="D53" s="24"/>
      <x:c r="E53" s="24"/>
      <x:c r="F53" s="24"/>
      <x:c r="G53" s="24"/>
      <x:c r="H53" s="24"/>
      <x:c r="I53" s="24"/>
      <x:c r="J53" s="24"/>
      <x:c r="K53" s="45"/>
      <x:c r="L53" s="24"/>
    </x:row>
    <x:row r="54">
      <x:c r="A54" s="24"/>
      <x:c r="B54" s="24"/>
      <x:c r="C54" s="24"/>
      <x:c r="D54" s="24"/>
      <x:c r="E54" s="24"/>
      <x:c r="F54" s="24"/>
      <x:c r="G54" s="24"/>
      <x:c r="H54" s="24"/>
      <x:c r="I54" s="24"/>
      <x:c r="J54" s="24"/>
      <x:c r="K54" s="45"/>
      <x:c r="L54" s="24"/>
    </x:row>
    <x:row r="55">
      <x:c r="A55" s="24"/>
      <x:c r="B55" s="24"/>
      <x:c r="C55" s="24"/>
      <x:c r="D55" s="24"/>
      <x:c r="E55" s="24"/>
      <x:c r="F55" s="24"/>
      <x:c r="G55" s="24"/>
      <x:c r="H55" s="24"/>
      <x:c r="I55" s="24"/>
      <x:c r="J55" s="24"/>
      <x:c r="K55" s="45"/>
      <x:c r="L55" s="24"/>
    </x:row>
    <x:row r="56">
      <x:c r="A56" s="24"/>
      <x:c r="B56" s="24"/>
      <x:c r="C56" s="24"/>
      <x:c r="D56" s="24"/>
      <x:c r="E56" s="24"/>
      <x:c r="F56" s="24"/>
      <x:c r="G56" s="24"/>
      <x:c r="H56" s="24"/>
      <x:c r="I56" s="24"/>
      <x:c r="J56" s="24"/>
      <x:c r="K56" s="45"/>
      <x:c r="L56" s="24"/>
    </x:row>
    <x:row r="57">
      <x:c r="A57" s="24"/>
      <x:c r="B57" s="24"/>
      <x:c r="C57" s="24"/>
      <x:c r="D57" s="24"/>
      <x:c r="E57" s="24"/>
      <x:c r="F57" s="24"/>
      <x:c r="G57" s="24"/>
      <x:c r="H57" s="24"/>
      <x:c r="I57" s="24"/>
      <x:c r="J57" s="24"/>
      <x:c r="K57" s="45"/>
      <x:c r="L57" s="24"/>
    </x:row>
    <x:row r="58">
      <x:c r="A58" s="24"/>
      <x:c r="B58" s="24"/>
      <x:c r="C58" s="24"/>
      <x:c r="D58" s="24"/>
      <x:c r="E58" s="24"/>
      <x:c r="F58" s="24"/>
      <x:c r="G58" s="24"/>
      <x:c r="H58" s="24"/>
      <x:c r="I58" s="24"/>
      <x:c r="J58" s="24"/>
      <x:c r="K58" s="45"/>
      <x:c r="L58" s="24"/>
    </x:row>
    <x:row r="59">
      <x:c r="A59" s="24"/>
      <x:c r="B59" s="24"/>
      <x:c r="C59" s="24"/>
      <x:c r="D59" s="24"/>
      <x:c r="E59" s="24"/>
      <x:c r="F59" s="24"/>
      <x:c r="G59" s="24"/>
      <x:c r="H59" s="24"/>
      <x:c r="I59" s="24"/>
      <x:c r="J59" s="24"/>
      <x:c r="K59" s="45"/>
      <x:c r="L59" s="24"/>
    </x:row>
    <x:row r="60">
      <x:c r="A60" s="24"/>
      <x:c r="B60" s="24"/>
      <x:c r="C60" s="24"/>
      <x:c r="D60" s="24"/>
      <x:c r="E60" s="24"/>
      <x:c r="F60" s="24"/>
      <x:c r="G60" s="24"/>
      <x:c r="H60" s="24"/>
      <x:c r="I60" s="24"/>
      <x:c r="J60" s="24"/>
      <x:c r="K60" s="45"/>
      <x:c r="L60" s="24"/>
    </x:row>
    <x:row r="61">
      <x:c r="A61" s="24"/>
      <x:c r="B61" s="24"/>
      <x:c r="C61" s="24"/>
      <x:c r="D61" s="24"/>
      <x:c r="E61" s="24"/>
      <x:c r="F61" s="24"/>
      <x:c r="G61" s="24"/>
      <x:c r="H61" s="24"/>
      <x:c r="I61" s="24"/>
      <x:c r="J61" s="24"/>
      <x:c r="K61" s="45"/>
      <x:c r="L61" s="24"/>
    </x:row>
    <x:row r="62">
      <x:c r="A62" s="24"/>
      <x:c r="B62" s="24"/>
      <x:c r="C62" s="24"/>
      <x:c r="D62" s="24"/>
      <x:c r="E62" s="24"/>
      <x:c r="F62" s="24"/>
      <x:c r="G62" s="24"/>
      <x:c r="H62" s="24"/>
      <x:c r="I62" s="24"/>
      <x:c r="J62" s="24"/>
      <x:c r="K62" s="45"/>
      <x:c r="L62" s="24"/>
    </x:row>
    <x:row r="63">
      <x:c r="A63" s="24"/>
      <x:c r="B63" s="24"/>
      <x:c r="C63" s="24"/>
      <x:c r="D63" s="24"/>
      <x:c r="E63" s="24"/>
      <x:c r="F63" s="24"/>
      <x:c r="G63" s="24"/>
      <x:c r="H63" s="24"/>
      <x:c r="I63" s="24"/>
      <x:c r="J63" s="24"/>
      <x:c r="K63" s="45"/>
      <x:c r="L63" s="24"/>
    </x:row>
    <x:row r="64">
      <x:c r="A64" s="24"/>
      <x:c r="B64" s="24"/>
      <x:c r="C64" s="24"/>
      <x:c r="D64" s="24"/>
      <x:c r="E64" s="24"/>
      <x:c r="F64" s="24"/>
      <x:c r="G64" s="24"/>
      <x:c r="H64" s="24"/>
      <x:c r="I64" s="24"/>
      <x:c r="J64" s="24"/>
      <x:c r="K64" s="45"/>
      <x:c r="L64" s="24"/>
    </x:row>
    <x:row r="65">
      <x:c r="A65" s="24"/>
      <x:c r="B65" s="24"/>
      <x:c r="C65" s="24"/>
      <x:c r="D65" s="24"/>
      <x:c r="E65" s="24"/>
      <x:c r="F65" s="24"/>
      <x:c r="G65" s="24"/>
      <x:c r="H65" s="24"/>
      <x:c r="I65" s="24"/>
      <x:c r="J65" s="24"/>
      <x:c r="K65" s="45"/>
      <x:c r="L65" s="24"/>
    </x:row>
    <x:row r="66">
      <x:c r="A66" s="24"/>
      <x:c r="B66" s="24"/>
      <x:c r="C66" s="24"/>
      <x:c r="D66" s="24"/>
      <x:c r="E66" s="24"/>
      <x:c r="F66" s="24"/>
      <x:c r="G66" s="24"/>
      <x:c r="H66" s="24"/>
      <x:c r="I66" s="24"/>
      <x:c r="J66" s="24"/>
      <x:c r="K66" s="45"/>
      <x:c r="L66" s="24"/>
    </x:row>
    <x:row r="67">
      <x:c r="A67" s="24"/>
      <x:c r="B67" s="24"/>
      <x:c r="C67" s="24"/>
      <x:c r="D67" s="24"/>
      <x:c r="E67" s="24"/>
      <x:c r="F67" s="24"/>
      <x:c r="G67" s="24"/>
      <x:c r="H67" s="24"/>
      <x:c r="I67" s="24"/>
      <x:c r="J67" s="24"/>
      <x:c r="K67" s="45"/>
      <x:c r="L67" s="24"/>
    </x:row>
    <x:row r="68">
      <x:c r="A68" s="24"/>
      <x:c r="B68" s="24"/>
      <x:c r="C68" s="24"/>
      <x:c r="D68" s="24"/>
      <x:c r="E68" s="24"/>
      <x:c r="F68" s="24"/>
      <x:c r="G68" s="24"/>
      <x:c r="H68" s="24"/>
      <x:c r="I68" s="24"/>
      <x:c r="J68" s="24"/>
      <x:c r="K68" s="45"/>
      <x:c r="L68" s="24"/>
    </x:row>
    <x:row r="69">
      <x:c r="A69" s="24"/>
      <x:c r="B69" s="24"/>
      <x:c r="C69" s="24"/>
      <x:c r="D69" s="24"/>
      <x:c r="E69" s="24"/>
      <x:c r="F69" s="24"/>
      <x:c r="G69" s="24"/>
      <x:c r="H69" s="24"/>
      <x:c r="I69" s="24"/>
      <x:c r="J69" s="24"/>
      <x:c r="K69" s="45"/>
      <x:c r="L69" s="24"/>
    </x:row>
    <x:row r="70">
      <x:c r="A70" s="24"/>
      <x:c r="B70" s="24"/>
      <x:c r="C70" s="24"/>
      <x:c r="D70" s="24"/>
      <x:c r="E70" s="24"/>
      <x:c r="F70" s="24"/>
      <x:c r="G70" s="24"/>
      <x:c r="H70" s="24"/>
      <x:c r="I70" s="24"/>
      <x:c r="J70" s="24"/>
      <x:c r="K70" s="45"/>
      <x:c r="L70" s="24"/>
    </x:row>
    <x:row r="71">
      <x:c r="A71" s="24"/>
      <x:c r="B71" s="24"/>
      <x:c r="C71" s="24"/>
      <x:c r="D71" s="24"/>
      <x:c r="E71" s="24"/>
      <x:c r="F71" s="24"/>
      <x:c r="G71" s="24"/>
      <x:c r="H71" s="24"/>
      <x:c r="I71" s="24"/>
      <x:c r="J71" s="24"/>
      <x:c r="K71" s="45"/>
      <x:c r="L71" s="24"/>
    </x:row>
    <x:row r="72">
      <x:c r="A72" s="24"/>
      <x:c r="B72" s="24"/>
      <x:c r="C72" s="24"/>
      <x:c r="D72" s="24"/>
      <x:c r="E72" s="24"/>
      <x:c r="F72" s="24"/>
      <x:c r="G72" s="24"/>
      <x:c r="H72" s="24"/>
      <x:c r="I72" s="24"/>
      <x:c r="J72" s="24"/>
      <x:c r="K72" s="45"/>
      <x:c r="L72" s="24"/>
    </x:row>
    <x:row r="73">
      <x:c r="A73" s="24"/>
      <x:c r="B73" s="24"/>
      <x:c r="C73" s="24"/>
      <x:c r="D73" s="24"/>
      <x:c r="E73" s="24"/>
      <x:c r="F73" s="24"/>
      <x:c r="G73" s="24"/>
      <x:c r="H73" s="24"/>
      <x:c r="I73" s="24"/>
      <x:c r="J73" s="24"/>
      <x:c r="K73" s="45"/>
      <x:c r="L73" s="24"/>
    </x:row>
    <x:row r="74">
      <x:c r="A74" s="24"/>
      <x:c r="B74" s="24"/>
      <x:c r="C74" s="24"/>
      <x:c r="D74" s="24"/>
      <x:c r="E74" s="24"/>
      <x:c r="F74" s="24"/>
      <x:c r="G74" s="24"/>
      <x:c r="H74" s="24"/>
      <x:c r="I74" s="24"/>
      <x:c r="J74" s="24"/>
      <x:c r="K74" s="45"/>
      <x:c r="L74" s="24"/>
    </x:row>
    <x:row r="75">
      <x:c r="A75" s="24"/>
      <x:c r="B75" s="24"/>
      <x:c r="C75" s="24"/>
      <x:c r="D75" s="24"/>
      <x:c r="E75" s="24"/>
      <x:c r="F75" s="24"/>
      <x:c r="G75" s="24"/>
      <x:c r="H75" s="24"/>
      <x:c r="I75" s="24"/>
      <x:c r="J75" s="24"/>
      <x:c r="K75" s="45"/>
      <x:c r="L75" s="24"/>
    </x:row>
    <x:row r="76">
      <x:c r="A76" s="24"/>
      <x:c r="B76" s="24"/>
      <x:c r="C76" s="24"/>
      <x:c r="D76" s="24"/>
      <x:c r="E76" s="24"/>
      <x:c r="F76" s="24"/>
      <x:c r="G76" s="24"/>
      <x:c r="H76" s="24"/>
      <x:c r="I76" s="24"/>
      <x:c r="J76" s="24"/>
      <x:c r="K76" s="45"/>
      <x:c r="L76" s="24"/>
    </x:row>
    <x:row r="77">
      <x:c r="A77" s="24"/>
      <x:c r="B77" s="24"/>
      <x:c r="C77" s="24"/>
      <x:c r="D77" s="24"/>
      <x:c r="E77" s="24"/>
      <x:c r="F77" s="24"/>
      <x:c r="G77" s="24"/>
      <x:c r="H77" s="24"/>
      <x:c r="I77" s="24"/>
      <x:c r="J77" s="24"/>
      <x:c r="K77" s="45"/>
      <x:c r="L77" s="24"/>
    </x:row>
    <x:row r="78">
      <x:c r="A78" s="24"/>
      <x:c r="B78" s="24"/>
      <x:c r="C78" s="24"/>
      <x:c r="D78" s="24"/>
      <x:c r="E78" s="24"/>
      <x:c r="F78" s="24"/>
      <x:c r="G78" s="24"/>
      <x:c r="H78" s="24"/>
      <x:c r="I78" s="24"/>
      <x:c r="J78" s="24"/>
      <x:c r="K78" s="45"/>
      <x:c r="L78" s="24"/>
    </x:row>
    <x:row r="79">
      <x:c r="A79" s="24"/>
      <x:c r="B79" s="24"/>
      <x:c r="C79" s="24"/>
      <x:c r="D79" s="24"/>
      <x:c r="E79" s="24"/>
      <x:c r="F79" s="24"/>
      <x:c r="G79" s="24"/>
      <x:c r="H79" s="24"/>
      <x:c r="I79" s="24"/>
      <x:c r="J79" s="24"/>
      <x:c r="K79" s="45"/>
      <x:c r="L79" s="24"/>
    </x:row>
    <x:row r="80">
      <x:c r="A80" s="24"/>
      <x:c r="B80" s="24"/>
      <x:c r="C80" s="24"/>
      <x:c r="D80" s="24"/>
      <x:c r="E80" s="24"/>
      <x:c r="F80" s="24"/>
      <x:c r="G80" s="24"/>
      <x:c r="H80" s="24"/>
      <x:c r="I80" s="24"/>
      <x:c r="J80" s="24"/>
      <x:c r="K80" s="45"/>
      <x:c r="L80" s="24"/>
    </x:row>
    <x:row r="81">
      <x:c r="A81" s="24"/>
      <x:c r="B81" s="24"/>
      <x:c r="C81" s="24"/>
      <x:c r="D81" s="24"/>
      <x:c r="E81" s="24"/>
      <x:c r="F81" s="24"/>
      <x:c r="G81" s="24"/>
      <x:c r="H81" s="24"/>
      <x:c r="I81" s="24"/>
      <x:c r="J81" s="24"/>
      <x:c r="K81" s="45"/>
      <x:c r="L81" s="24"/>
    </x:row>
    <x:row r="82">
      <x:c r="A82" s="24"/>
      <x:c r="B82" s="24"/>
      <x:c r="C82" s="24"/>
      <x:c r="D82" s="24"/>
      <x:c r="E82" s="24"/>
      <x:c r="F82" s="24"/>
      <x:c r="G82" s="24"/>
      <x:c r="H82" s="24"/>
      <x:c r="I82" s="24"/>
      <x:c r="J82" s="24"/>
      <x:c r="K82" s="45"/>
      <x:c r="L82" s="24"/>
    </x:row>
    <x:row r="83">
      <x:c r="A83" s="24"/>
      <x:c r="B83" s="24"/>
      <x:c r="C83" s="24"/>
      <x:c r="D83" s="24"/>
      <x:c r="E83" s="24"/>
      <x:c r="F83" s="24"/>
      <x:c r="G83" s="24"/>
      <x:c r="H83" s="24"/>
      <x:c r="I83" s="24"/>
      <x:c r="J83" s="24"/>
      <x:c r="K83" s="45"/>
      <x:c r="L83" s="24"/>
    </x:row>
    <x:row r="84">
      <x:c r="A84" s="24"/>
      <x:c r="B84" s="24"/>
      <x:c r="C84" s="24"/>
      <x:c r="D84" s="24"/>
      <x:c r="E84" s="24"/>
      <x:c r="F84" s="24"/>
      <x:c r="G84" s="24"/>
      <x:c r="H84" s="24"/>
      <x:c r="I84" s="24"/>
      <x:c r="J84" s="24"/>
      <x:c r="K84" s="45"/>
      <x:c r="L84" s="24"/>
    </x:row>
    <x:row r="85">
      <x:c r="A85" s="24"/>
      <x:c r="B85" s="24"/>
      <x:c r="C85" s="24"/>
      <x:c r="D85" s="24"/>
      <x:c r="E85" s="24"/>
      <x:c r="F85" s="24"/>
      <x:c r="G85" s="24"/>
      <x:c r="H85" s="24"/>
      <x:c r="I85" s="24"/>
      <x:c r="J85" s="24"/>
      <x:c r="K85" s="45"/>
      <x:c r="L85" s="24"/>
    </x:row>
    <x:row r="86">
      <x:c r="A86" s="24"/>
      <x:c r="B86" s="24"/>
      <x:c r="C86" s="24"/>
      <x:c r="D86" s="24"/>
      <x:c r="E86" s="24"/>
      <x:c r="F86" s="24"/>
      <x:c r="G86" s="24"/>
      <x:c r="H86" s="24"/>
      <x:c r="I86" s="24"/>
      <x:c r="J86" s="24"/>
      <x:c r="K86" s="45"/>
      <x:c r="L86" s="24"/>
    </x:row>
    <x:row r="87">
      <x:c r="A87" s="24"/>
      <x:c r="B87" s="24"/>
      <x:c r="C87" s="24"/>
      <x:c r="D87" s="24"/>
      <x:c r="E87" s="24"/>
      <x:c r="F87" s="24"/>
      <x:c r="G87" s="24"/>
      <x:c r="H87" s="24"/>
      <x:c r="I87" s="24"/>
      <x:c r="J87" s="24"/>
      <x:c r="K87" s="45"/>
      <x:c r="L87" s="24"/>
    </x:row>
    <x:row r="88">
      <x:c r="A88" s="24"/>
      <x:c r="B88" s="24"/>
      <x:c r="C88" s="24"/>
      <x:c r="D88" s="24"/>
      <x:c r="E88" s="24"/>
      <x:c r="F88" s="24"/>
      <x:c r="G88" s="24"/>
      <x:c r="H88" s="24"/>
      <x:c r="I88" s="24"/>
      <x:c r="J88" s="24"/>
      <x:c r="K88" s="45"/>
      <x:c r="L88" s="24"/>
    </x:row>
    <x:row r="89">
      <x:c r="A89" s="24"/>
      <x:c r="B89" s="24"/>
      <x:c r="C89" s="24"/>
      <x:c r="D89" s="24"/>
      <x:c r="E89" s="24"/>
      <x:c r="F89" s="24"/>
      <x:c r="G89" s="24"/>
      <x:c r="H89" s="24"/>
      <x:c r="I89" s="24"/>
      <x:c r="J89" s="24"/>
      <x:c r="K89" s="45"/>
      <x:c r="L89" s="24"/>
    </x:row>
    <x:row r="90">
      <x:c r="A90" s="24"/>
      <x:c r="B90" s="24"/>
      <x:c r="C90" s="24"/>
      <x:c r="D90" s="24"/>
      <x:c r="E90" s="24"/>
      <x:c r="F90" s="24"/>
      <x:c r="G90" s="24"/>
      <x:c r="H90" s="24"/>
      <x:c r="I90" s="24"/>
      <x:c r="J90" s="24"/>
      <x:c r="K90" s="45"/>
      <x:c r="L90" s="24"/>
    </x:row>
    <x:row r="91">
      <x:c r="A91" s="24"/>
      <x:c r="B91" s="24"/>
      <x:c r="C91" s="24"/>
      <x:c r="D91" s="24"/>
      <x:c r="E91" s="24"/>
      <x:c r="F91" s="24"/>
      <x:c r="G91" s="24"/>
      <x:c r="H91" s="24"/>
      <x:c r="I91" s="24"/>
      <x:c r="J91" s="24"/>
      <x:c r="K91" s="45"/>
      <x:c r="L91" s="24"/>
    </x:row>
    <x:row r="92">
      <x:c r="A92" s="24"/>
      <x:c r="B92" s="24"/>
      <x:c r="C92" s="24"/>
      <x:c r="D92" s="24"/>
      <x:c r="E92" s="24"/>
      <x:c r="F92" s="24"/>
      <x:c r="G92" s="24"/>
      <x:c r="H92" s="24"/>
      <x:c r="I92" s="24"/>
      <x:c r="J92" s="24"/>
      <x:c r="K92" s="45"/>
      <x:c r="L92" s="24"/>
    </x:row>
    <x:row r="93">
      <x:c r="A93" s="24"/>
      <x:c r="B93" s="24"/>
      <x:c r="C93" s="24"/>
      <x:c r="D93" s="24"/>
      <x:c r="E93" s="24"/>
      <x:c r="F93" s="24"/>
      <x:c r="G93" s="24"/>
      <x:c r="H93" s="24"/>
      <x:c r="I93" s="24"/>
      <x:c r="J93" s="24"/>
      <x:c r="K93" s="45"/>
      <x:c r="L93" s="24"/>
    </x:row>
    <x:row r="94">
      <x:c r="A94" s="24"/>
      <x:c r="B94" s="24"/>
      <x:c r="C94" s="24"/>
      <x:c r="D94" s="24"/>
      <x:c r="E94" s="24"/>
      <x:c r="F94" s="24"/>
      <x:c r="G94" s="24"/>
      <x:c r="H94" s="24"/>
      <x:c r="I94" s="24"/>
      <x:c r="J94" s="24"/>
      <x:c r="K94" s="45"/>
      <x:c r="L94" s="24"/>
    </x:row>
    <x:row r="95">
      <x:c r="A95" s="24"/>
      <x:c r="B95" s="24"/>
      <x:c r="C95" s="24"/>
      <x:c r="D95" s="24"/>
      <x:c r="E95" s="24"/>
      <x:c r="F95" s="24"/>
      <x:c r="G95" s="24"/>
      <x:c r="H95" s="24"/>
      <x:c r="I95" s="24"/>
      <x:c r="J95" s="24"/>
      <x:c r="K95" s="45"/>
      <x:c r="L95" s="24"/>
    </x:row>
    <x:row r="96">
      <x:c r="A96" s="24"/>
      <x:c r="B96" s="24"/>
      <x:c r="C96" s="24"/>
      <x:c r="D96" s="24"/>
      <x:c r="E96" s="24"/>
      <x:c r="F96" s="24"/>
      <x:c r="G96" s="24"/>
      <x:c r="H96" s="24"/>
      <x:c r="I96" s="24"/>
      <x:c r="J96" s="24"/>
      <x:c r="K96" s="45"/>
      <x:c r="L96" s="24"/>
    </x:row>
    <x:row r="97">
      <x:c r="A97" s="24"/>
      <x:c r="B97" s="24"/>
      <x:c r="C97" s="24"/>
      <x:c r="D97" s="24"/>
      <x:c r="E97" s="24"/>
      <x:c r="F97" s="24"/>
      <x:c r="G97" s="24"/>
      <x:c r="H97" s="24"/>
      <x:c r="I97" s="24"/>
      <x:c r="J97" s="24"/>
      <x:c r="K97" s="45"/>
      <x:c r="L97" s="24"/>
    </x:row>
    <x:row r="98">
      <x:c r="A98" s="24"/>
      <x:c r="B98" s="24"/>
      <x:c r="C98" s="24"/>
      <x:c r="D98" s="24"/>
      <x:c r="E98" s="24"/>
      <x:c r="F98" s="24"/>
      <x:c r="G98" s="24"/>
      <x:c r="H98" s="24"/>
      <x:c r="I98" s="24"/>
      <x:c r="J98" s="24"/>
      <x:c r="K98" s="45"/>
      <x:c r="L98" s="24"/>
    </x:row>
    <x:row r="99">
      <x:c r="A99" s="24"/>
      <x:c r="B99" s="24"/>
      <x:c r="C99" s="24"/>
      <x:c r="D99" s="24"/>
      <x:c r="E99" s="24"/>
      <x:c r="F99" s="24"/>
      <x:c r="G99" s="24"/>
      <x:c r="H99" s="24"/>
      <x:c r="I99" s="24"/>
      <x:c r="J99" s="24"/>
      <x:c r="K99" s="45"/>
      <x:c r="L99" s="24"/>
    </x:row>
    <x:row r="100">
      <x:c r="A100" s="24"/>
      <x:c r="B100" s="24"/>
      <x:c r="C100" s="24"/>
      <x:c r="D100" s="24"/>
      <x:c r="E100" s="24"/>
      <x:c r="F100" s="24"/>
      <x:c r="G100" s="24"/>
      <x:c r="H100" s="24"/>
      <x:c r="I100" s="24"/>
      <x:c r="J100" s="24"/>
      <x:c r="K100" s="45"/>
      <x:c r="L100" s="24"/>
    </x:row>
    <x:row r="101">
      <x:c r="A101" s="24"/>
      <x:c r="B101" s="24"/>
      <x:c r="C101" s="24"/>
      <x:c r="D101" s="24"/>
      <x:c r="E101" s="24"/>
      <x:c r="F101" s="24"/>
      <x:c r="G101" s="24"/>
      <x:c r="H101" s="24"/>
      <x:c r="I101" s="24"/>
      <x:c r="J101" s="24"/>
      <x:c r="K101" s="45"/>
      <x:c r="L101" s="24"/>
    </x:row>
    <x:row r="102">
      <x:c r="A102" s="24"/>
      <x:c r="B102" s="24"/>
      <x:c r="C102" s="24"/>
      <x:c r="D102" s="24"/>
      <x:c r="E102" s="24"/>
      <x:c r="F102" s="24"/>
      <x:c r="G102" s="24"/>
      <x:c r="H102" s="24"/>
      <x:c r="I102" s="24"/>
      <x:c r="J102" s="24"/>
      <x:c r="K102" s="45"/>
      <x:c r="L102" s="24"/>
    </x:row>
    <x:row r="103">
      <x:c r="A103" s="24"/>
      <x:c r="B103" s="24"/>
      <x:c r="C103" s="24"/>
      <x:c r="D103" s="24"/>
      <x:c r="E103" s="24"/>
      <x:c r="F103" s="24"/>
      <x:c r="G103" s="24"/>
      <x:c r="H103" s="24"/>
      <x:c r="I103" s="24"/>
      <x:c r="J103" s="24"/>
      <x:c r="K103" s="45"/>
      <x:c r="L103" s="24"/>
    </x:row>
    <x:row r="104">
      <x:c r="A104" s="24"/>
      <x:c r="B104" s="24"/>
      <x:c r="C104" s="24"/>
      <x:c r="D104" s="24"/>
      <x:c r="E104" s="24"/>
      <x:c r="F104" s="24"/>
      <x:c r="G104" s="24"/>
      <x:c r="H104" s="24"/>
      <x:c r="I104" s="24"/>
      <x:c r="J104" s="24"/>
      <x:c r="K104" s="45"/>
      <x:c r="L104" s="24"/>
    </x:row>
  </x:sheetData>
  <x:mergeCells>
    <x:mergeCell ref="A1:L1"/>
    <x:mergeCell ref="A2:L2"/>
  </x:mergeCells>
  <x:pageMargins left="0.7" right="0.7" top="0.75" bottom="0.75" header="0.3" footer="0.3"/>
</x:worksheet>
</file>

<file path=xl/worksheets/sheet74.xml><?xml version="1.0" encoding="utf-8"?>
<x:worksheet xmlns:x="http://schemas.openxmlformats.org/spreadsheetml/2006/main">
  <x:sheetViews>
    <x:sheetView showGridLines="0" workbookViewId="0"/>
  </x:sheetViews>
  <x:sheetFormatPr defaultRowHeight="15"/>
  <x:cols>
    <x:col min="1" max="1" width="16" hidden="0" customWidth="1"/>
    <x:col min="2" max="2" width="18" hidden="0" customWidth="1"/>
    <x:col min="3" max="3" width="16" hidden="0" customWidth="1"/>
    <x:col min="4" max="4" width="26" hidden="0" customWidth="1"/>
    <x:col min="5" max="5" width="22" hidden="0" customWidth="1"/>
    <x:col min="6" max="6" width="14" hidden="0" customWidth="1"/>
    <x:col min="7" max="7" width="18" hidden="0" customWidth="1"/>
    <x:col min="8" max="8" width="34" hidden="0" customWidth="1"/>
    <x:col min="9" max="9" width="58" hidden="0" customWidth="1"/>
    <x:col min="10" max="10" width="22" hidden="0" customWidth="1"/>
    <x:col min="11" max="11" width="18" hidden="0" customWidth="1"/>
    <x:col min="12" max="12" width="22" hidden="0" customWidth="1"/>
    <x:col min="13" max="13" width="22" hidden="0" customWidth="1"/>
    <x:col min="14" max="14" width="18" hidden="0" customWidth="1"/>
  </x:cols>
  <x:sheetData>
    <x:row r="1">
      <x:c r="A1" s="122" t="str">
        <x:v>Birthday, Anniversary and Personalized Greeting Control</x:v>
      </x:c>
    </x:row>
    <x:row r="2">
      <x:c r="A2" s="125" t="str">
        <x:v>Use saved names and occasion dates to send personalized WhatsApp/email greetings. Upload one greeting format or PPT only.</x:v>
      </x:c>
    </x:row>
    <x:row r="4">
      <x:c r="A4" s="129" t="str">
        <x:v>Greeting ID</x:v>
      </x:c>
      <x:c r="B4" s="129" t="str">
        <x:v>Recipient Type</x:v>
      </x:c>
      <x:c r="C4" s="129" t="str">
        <x:v>Recipient ID</x:v>
      </x:c>
      <x:c r="D4" s="129" t="str">
        <x:v>Saved Name</x:v>
      </x:c>
      <x:c r="E4" s="129" t="str">
        <x:v>Occasion</x:v>
      </x:c>
      <x:c r="F4" s="129" t="str">
        <x:v>Occasion Date</x:v>
      </x:c>
      <x:c r="G4" s="129" t="str">
        <x:v>Channel</x:v>
      </x:c>
      <x:c r="H4" s="129" t="str">
        <x:v>Subject</x:v>
      </x:c>
      <x:c r="I4" s="129" t="str">
        <x:v>Message Matter</x:v>
      </x:c>
      <x:c r="J4" s="129" t="str">
        <x:v>Template / PPT Uploaded?</x:v>
      </x:c>
      <x:c r="K4" s="129" t="str">
        <x:v>Personalize Field</x:v>
      </x:c>
      <x:c r="L4" s="129" t="str">
        <x:v>Masking</x:v>
      </x:c>
      <x:c r="M4" s="129" t="str">
        <x:v>Approval Owner</x:v>
      </x:c>
      <x:c r="N4" s="129" t="str">
        <x:v>Status</x:v>
      </x:c>
    </x:row>
    <x:row r="5">
      <x:c r="A5" s="24" t="str">
        <x:v>GR-001</x:v>
      </x:c>
      <x:c r="B5" s="24" t="str">
        <x:v>Employee</x:v>
      </x:c>
      <x:c r="C5" s="24" t="str">
        <x:v>EMP001</x:v>
      </x:c>
      <x:c r="D5" s="24" t="str">
        <x:v>Sample Employee</x:v>
      </x:c>
      <x:c r="E5" s="24" t="str">
        <x:v>Birthday</x:v>
      </x:c>
      <x:c r="F5" s="45"/>
      <x:c r="G5" s="24" t="str">
        <x:v>WhatsApp + Email</x:v>
      </x:c>
      <x:c r="H5" s="24" t="str">
        <x:v>Warm birthday greetings</x:v>
      </x:c>
      <x:c r="I5" s="24" t="str">
        <x:v>Dear {{name}}, wishing you a very happy birthday. Best wishes from TDS.</x:v>
      </x:c>
      <x:c r="J5" s="24" t="str">
        <x:v>Yes</x:v>
      </x:c>
      <x:c r="K5" s="24" t="str">
        <x:v>{{name}}</x:v>
      </x:c>
      <x:c r="L5" s="24" t="str">
        <x:v>Mobile/email masked</x:v>
      </x:c>
      <x:c r="M5" s="24" t="str">
        <x:v>HR/Admin</x:v>
      </x:c>
      <x:c r="N5" s="24" t="str">
        <x:v>Approval required</x:v>
      </x:c>
    </x:row>
    <x:row r="6">
      <x:c r="A6" s="24" t="str">
        <x:v>GR-002</x:v>
      </x:c>
      <x:c r="B6" s="24" t="str">
        <x:v>Client</x:v>
      </x:c>
      <x:c r="C6" s="24" t="str">
        <x:v>CUS001</x:v>
      </x:c>
      <x:c r="D6" s="24" t="str">
        <x:v>Sample Client</x:v>
      </x:c>
      <x:c r="E6" s="24" t="str">
        <x:v>Anniversary</x:v>
      </x:c>
      <x:c r="F6" s="45"/>
      <x:c r="G6" s="24" t="str">
        <x:v>WhatsApp + Email</x:v>
      </x:c>
      <x:c r="H6" s="24" t="str">
        <x:v>Happy anniversary</x:v>
      </x:c>
      <x:c r="I6" s="24" t="str">
        <x:v>Dear {{customer_name}}, warm anniversary greetings from TDS.</x:v>
      </x:c>
      <x:c r="J6" s="24" t="str">
        <x:v>Yes</x:v>
      </x:c>
      <x:c r="K6" s="24" t="str">
        <x:v>{{customer_name}}</x:v>
      </x:c>
      <x:c r="L6" s="24" t="str">
        <x:v>Mobile/email masked</x:v>
      </x:c>
      <x:c r="M6" s="24" t="str">
        <x:v>Sales/Management</x:v>
      </x:c>
      <x:c r="N6" s="24" t="str">
        <x:v>Approval required</x:v>
      </x:c>
    </x:row>
    <x:row r="7">
      <x:c r="A7" s="24" t="str">
        <x:v>GR-003</x:v>
      </x:c>
      <x:c r="B7" s="24" t="str">
        <x:v>Driver</x:v>
      </x:c>
      <x:c r="C7" s="24" t="str">
        <x:v>DRV001</x:v>
      </x:c>
      <x:c r="D7" s="24" t="str">
        <x:v>Sample Driver</x:v>
      </x:c>
      <x:c r="E7" s="24" t="str">
        <x:v>Work Anniversary</x:v>
      </x:c>
      <x:c r="F7" s="45"/>
      <x:c r="G7" s="24" t="str">
        <x:v>WhatsApp</x:v>
      </x:c>
      <x:c r="H7" s="24" t="str">
        <x:v>Work anniversary greetings</x:v>
      </x:c>
      <x:c r="I7" s="24" t="str">
        <x:v>Dear {{name}}, thank you for your service with TDS.</x:v>
      </x:c>
      <x:c r="J7" s="24" t="str">
        <x:v>No</x:v>
      </x:c>
      <x:c r="K7" s="24" t="str">
        <x:v>{{name}}</x:v>
      </x:c>
      <x:c r="L7" s="24" t="str">
        <x:v>Mobile masked</x:v>
      </x:c>
      <x:c r="M7" s="24" t="str">
        <x:v>Operations/Admin</x:v>
      </x:c>
      <x:c r="N7" s="24" t="str">
        <x:v>Draft</x:v>
      </x:c>
    </x:row>
    <x:row r="8">
      <x:c r="A8" s="24" t="str">
        <x:v>GR-004</x:v>
      </x:c>
      <x:c r="B8" s="24" t="str">
        <x:v>Vendor</x:v>
      </x:c>
      <x:c r="C8" s="24" t="str">
        <x:v>VEN001</x:v>
      </x:c>
      <x:c r="D8" s="24" t="str">
        <x:v>Sample Vendor</x:v>
      </x:c>
      <x:c r="E8" s="24" t="str">
        <x:v>Festival</x:v>
      </x:c>
      <x:c r="F8" s="45"/>
      <x:c r="G8" s="24" t="str">
        <x:v>Email</x:v>
      </x:c>
      <x:c r="H8" s="24" t="str">
        <x:v>Festival greetings</x:v>
      </x:c>
      <x:c r="I8" s="24" t="str">
        <x:v>Dear {{name}}, festival greetings from TDS Travel Desk Solutions.</x:v>
      </x:c>
      <x:c r="J8" s="24" t="str">
        <x:v>Yes</x:v>
      </x:c>
      <x:c r="K8" s="24" t="str">
        <x:v>{{name}}</x:v>
      </x:c>
      <x:c r="L8" s="24" t="str">
        <x:v>Email masked</x:v>
      </x:c>
      <x:c r="M8" s="24" t="str">
        <x:v>Purchase/Admin</x:v>
      </x:c>
      <x:c r="N8" s="24" t="str">
        <x:v>Draft</x:v>
      </x:c>
    </x:row>
    <x:row r="9">
      <x:c r="A9" s="24" t="str">
        <x:v>GR-005</x:v>
      </x:c>
      <x:c r="B9" s="24" t="str">
        <x:v>Lead</x:v>
      </x:c>
      <x:c r="C9" s="24" t="str">
        <x:v>LEAD-001</x:v>
      </x:c>
      <x:c r="D9" s="24" t="str">
        <x:v>Sample Lead</x:v>
      </x:c>
      <x:c r="E9" s="24" t="str">
        <x:v>Offer</x:v>
      </x:c>
      <x:c r="F9" s="45"/>
      <x:c r="G9" s="24" t="str">
        <x:v>WhatsApp + Email</x:v>
      </x:c>
      <x:c r="H9" s="24" t="str">
        <x:v>Special travel desk offer</x:v>
      </x:c>
      <x:c r="I9" s="24" t="str">
        <x:v>Dear {{name}}, sharing our latest transport and travel service offer.</x:v>
      </x:c>
      <x:c r="J9" s="24" t="str">
        <x:v>Yes</x:v>
      </x:c>
      <x:c r="K9" s="24" t="str">
        <x:v>{{name}}</x:v>
      </x:c>
      <x:c r="L9" s="24" t="str">
        <x:v>Mobile/email masked</x:v>
      </x:c>
      <x:c r="M9" s="24" t="str">
        <x:v>Sales Manager</x:v>
      </x:c>
      <x:c r="N9" s="24" t="str">
        <x:v>Approval required</x:v>
      </x:c>
    </x:row>
    <x:row r="10">
      <x:c r="A10" s="24"/>
      <x:c r="B10" s="24"/>
      <x:c r="C10" s="24"/>
      <x:c r="D10" s="24"/>
      <x:c r="E10" s="24"/>
      <x:c r="F10" s="45"/>
      <x:c r="G10" s="24"/>
      <x:c r="H10" s="24"/>
      <x:c r="I10" s="24"/>
      <x:c r="J10" s="24"/>
      <x:c r="K10" s="24"/>
      <x:c r="L10" s="24"/>
      <x:c r="M10" s="24"/>
      <x:c r="N10" s="24"/>
    </x:row>
    <x:row r="11">
      <x:c r="A11" s="24"/>
      <x:c r="B11" s="24"/>
      <x:c r="C11" s="24"/>
      <x:c r="D11" s="24"/>
      <x:c r="E11" s="24"/>
      <x:c r="F11" s="45"/>
      <x:c r="G11" s="24"/>
      <x:c r="H11" s="24"/>
      <x:c r="I11" s="24"/>
      <x:c r="J11" s="24"/>
      <x:c r="K11" s="24"/>
      <x:c r="L11" s="24"/>
      <x:c r="M11" s="24"/>
      <x:c r="N11" s="24"/>
    </x:row>
    <x:row r="12">
      <x:c r="A12" s="24"/>
      <x:c r="B12" s="24"/>
      <x:c r="C12" s="24"/>
      <x:c r="D12" s="24"/>
      <x:c r="E12" s="24"/>
      <x:c r="F12" s="45"/>
      <x:c r="G12" s="24"/>
      <x:c r="H12" s="24"/>
      <x:c r="I12" s="24"/>
      <x:c r="J12" s="24"/>
      <x:c r="K12" s="24"/>
      <x:c r="L12" s="24"/>
      <x:c r="M12" s="24"/>
      <x:c r="N12" s="24"/>
    </x:row>
    <x:row r="13">
      <x:c r="A13" s="24"/>
      <x:c r="B13" s="24"/>
      <x:c r="C13" s="24"/>
      <x:c r="D13" s="24"/>
      <x:c r="E13" s="24"/>
      <x:c r="F13" s="45"/>
      <x:c r="G13" s="24"/>
      <x:c r="H13" s="24"/>
      <x:c r="I13" s="24"/>
      <x:c r="J13" s="24"/>
      <x:c r="K13" s="24"/>
      <x:c r="L13" s="24"/>
      <x:c r="M13" s="24"/>
      <x:c r="N13" s="24"/>
    </x:row>
    <x:row r="14">
      <x:c r="A14" s="24"/>
      <x:c r="B14" s="24"/>
      <x:c r="C14" s="24"/>
      <x:c r="D14" s="24"/>
      <x:c r="E14" s="24"/>
      <x:c r="F14" s="45"/>
      <x:c r="G14" s="24"/>
      <x:c r="H14" s="24"/>
      <x:c r="I14" s="24"/>
      <x:c r="J14" s="24"/>
      <x:c r="K14" s="24"/>
      <x:c r="L14" s="24"/>
      <x:c r="M14" s="24"/>
      <x:c r="N14" s="24"/>
    </x:row>
    <x:row r="15">
      <x:c r="A15" s="24"/>
      <x:c r="B15" s="24"/>
      <x:c r="C15" s="24"/>
      <x:c r="D15" s="24"/>
      <x:c r="E15" s="24"/>
      <x:c r="F15" s="45"/>
      <x:c r="G15" s="24"/>
      <x:c r="H15" s="24"/>
      <x:c r="I15" s="24"/>
      <x:c r="J15" s="24"/>
      <x:c r="K15" s="24"/>
      <x:c r="L15" s="24"/>
      <x:c r="M15" s="24"/>
      <x:c r="N15" s="24"/>
    </x:row>
    <x:row r="16">
      <x:c r="A16" s="24"/>
      <x:c r="B16" s="24"/>
      <x:c r="C16" s="24"/>
      <x:c r="D16" s="24"/>
      <x:c r="E16" s="24"/>
      <x:c r="F16" s="45"/>
      <x:c r="G16" s="24"/>
      <x:c r="H16" s="24"/>
      <x:c r="I16" s="24"/>
      <x:c r="J16" s="24"/>
      <x:c r="K16" s="24"/>
      <x:c r="L16" s="24"/>
      <x:c r="M16" s="24"/>
      <x:c r="N16" s="24"/>
    </x:row>
    <x:row r="17">
      <x:c r="A17" s="24"/>
      <x:c r="B17" s="24"/>
      <x:c r="C17" s="24"/>
      <x:c r="D17" s="24"/>
      <x:c r="E17" s="24"/>
      <x:c r="F17" s="45"/>
      <x:c r="G17" s="24"/>
      <x:c r="H17" s="24"/>
      <x:c r="I17" s="24"/>
      <x:c r="J17" s="24"/>
      <x:c r="K17" s="24"/>
      <x:c r="L17" s="24"/>
      <x:c r="M17" s="24"/>
      <x:c r="N17" s="24"/>
    </x:row>
    <x:row r="18">
      <x:c r="A18" s="24"/>
      <x:c r="B18" s="24"/>
      <x:c r="C18" s="24"/>
      <x:c r="D18" s="24"/>
      <x:c r="E18" s="24"/>
      <x:c r="F18" s="45"/>
      <x:c r="G18" s="24"/>
      <x:c r="H18" s="24"/>
      <x:c r="I18" s="24"/>
      <x:c r="J18" s="24"/>
      <x:c r="K18" s="24"/>
      <x:c r="L18" s="24"/>
      <x:c r="M18" s="24"/>
      <x:c r="N18" s="24"/>
    </x:row>
    <x:row r="19">
      <x:c r="A19" s="24"/>
      <x:c r="B19" s="24"/>
      <x:c r="C19" s="24"/>
      <x:c r="D19" s="24"/>
      <x:c r="E19" s="24"/>
      <x:c r="F19" s="45"/>
      <x:c r="G19" s="24"/>
      <x:c r="H19" s="24"/>
      <x:c r="I19" s="24"/>
      <x:c r="J19" s="24"/>
      <x:c r="K19" s="24"/>
      <x:c r="L19" s="24"/>
      <x:c r="M19" s="24"/>
      <x:c r="N19" s="24"/>
    </x:row>
    <x:row r="20">
      <x:c r="A20" s="24"/>
      <x:c r="B20" s="24"/>
      <x:c r="C20" s="24"/>
      <x:c r="D20" s="24"/>
      <x:c r="E20" s="24"/>
      <x:c r="F20" s="45"/>
      <x:c r="G20" s="24"/>
      <x:c r="H20" s="24"/>
      <x:c r="I20" s="24"/>
      <x:c r="J20" s="24"/>
      <x:c r="K20" s="24"/>
      <x:c r="L20" s="24"/>
      <x:c r="M20" s="24"/>
      <x:c r="N20" s="24"/>
    </x:row>
    <x:row r="21">
      <x:c r="A21" s="24"/>
      <x:c r="B21" s="24"/>
      <x:c r="C21" s="24"/>
      <x:c r="D21" s="24"/>
      <x:c r="E21" s="24"/>
      <x:c r="F21" s="45"/>
      <x:c r="G21" s="24"/>
      <x:c r="H21" s="24"/>
      <x:c r="I21" s="24"/>
      <x:c r="J21" s="24"/>
      <x:c r="K21" s="24"/>
      <x:c r="L21" s="24"/>
      <x:c r="M21" s="24"/>
      <x:c r="N21" s="24"/>
    </x:row>
    <x:row r="22">
      <x:c r="A22" s="24"/>
      <x:c r="B22" s="24"/>
      <x:c r="C22" s="24"/>
      <x:c r="D22" s="24"/>
      <x:c r="E22" s="24"/>
      <x:c r="F22" s="45"/>
      <x:c r="G22" s="24"/>
      <x:c r="H22" s="24"/>
      <x:c r="I22" s="24"/>
      <x:c r="J22" s="24"/>
      <x:c r="K22" s="24"/>
      <x:c r="L22" s="24"/>
      <x:c r="M22" s="24"/>
      <x:c r="N22" s="24"/>
    </x:row>
    <x:row r="23">
      <x:c r="A23" s="24"/>
      <x:c r="B23" s="24"/>
      <x:c r="C23" s="24"/>
      <x:c r="D23" s="24"/>
      <x:c r="E23" s="24"/>
      <x:c r="F23" s="45"/>
      <x:c r="G23" s="24"/>
      <x:c r="H23" s="24"/>
      <x:c r="I23" s="24"/>
      <x:c r="J23" s="24"/>
      <x:c r="K23" s="24"/>
      <x:c r="L23" s="24"/>
      <x:c r="M23" s="24"/>
      <x:c r="N23" s="24"/>
    </x:row>
    <x:row r="24">
      <x:c r="A24" s="24"/>
      <x:c r="B24" s="24"/>
      <x:c r="C24" s="24"/>
      <x:c r="D24" s="24"/>
      <x:c r="E24" s="24"/>
      <x:c r="F24" s="45"/>
      <x:c r="G24" s="24"/>
      <x:c r="H24" s="24"/>
      <x:c r="I24" s="24"/>
      <x:c r="J24" s="24"/>
      <x:c r="K24" s="24"/>
      <x:c r="L24" s="24"/>
      <x:c r="M24" s="24"/>
      <x:c r="N24" s="24"/>
    </x:row>
    <x:row r="25">
      <x:c r="A25" s="24"/>
      <x:c r="B25" s="24"/>
      <x:c r="C25" s="24"/>
      <x:c r="D25" s="24"/>
      <x:c r="E25" s="24"/>
      <x:c r="F25" s="45"/>
      <x:c r="G25" s="24"/>
      <x:c r="H25" s="24"/>
      <x:c r="I25" s="24"/>
      <x:c r="J25" s="24"/>
      <x:c r="K25" s="24"/>
      <x:c r="L25" s="24"/>
      <x:c r="M25" s="24"/>
      <x:c r="N25" s="24"/>
    </x:row>
    <x:row r="26">
      <x:c r="A26" s="24"/>
      <x:c r="B26" s="24"/>
      <x:c r="C26" s="24"/>
      <x:c r="D26" s="24"/>
      <x:c r="E26" s="24"/>
      <x:c r="F26" s="45"/>
      <x:c r="G26" s="24"/>
      <x:c r="H26" s="24"/>
      <x:c r="I26" s="24"/>
      <x:c r="J26" s="24"/>
      <x:c r="K26" s="24"/>
      <x:c r="L26" s="24"/>
      <x:c r="M26" s="24"/>
      <x:c r="N26" s="24"/>
    </x:row>
    <x:row r="27">
      <x:c r="A27" s="24"/>
      <x:c r="B27" s="24"/>
      <x:c r="C27" s="24"/>
      <x:c r="D27" s="24"/>
      <x:c r="E27" s="24"/>
      <x:c r="F27" s="45"/>
      <x:c r="G27" s="24"/>
      <x:c r="H27" s="24"/>
      <x:c r="I27" s="24"/>
      <x:c r="J27" s="24"/>
      <x:c r="K27" s="24"/>
      <x:c r="L27" s="24"/>
      <x:c r="M27" s="24"/>
      <x:c r="N27" s="24"/>
    </x:row>
    <x:row r="28">
      <x:c r="A28" s="24"/>
      <x:c r="B28" s="24"/>
      <x:c r="C28" s="24"/>
      <x:c r="D28" s="24"/>
      <x:c r="E28" s="24"/>
      <x:c r="F28" s="45"/>
      <x:c r="G28" s="24"/>
      <x:c r="H28" s="24"/>
      <x:c r="I28" s="24"/>
      <x:c r="J28" s="24"/>
      <x:c r="K28" s="24"/>
      <x:c r="L28" s="24"/>
      <x:c r="M28" s="24"/>
      <x:c r="N28" s="24"/>
    </x:row>
    <x:row r="29">
      <x:c r="A29" s="24"/>
      <x:c r="B29" s="24"/>
      <x:c r="C29" s="24"/>
      <x:c r="D29" s="24"/>
      <x:c r="E29" s="24"/>
      <x:c r="F29" s="45"/>
      <x:c r="G29" s="24"/>
      <x:c r="H29" s="24"/>
      <x:c r="I29" s="24"/>
      <x:c r="J29" s="24"/>
      <x:c r="K29" s="24"/>
      <x:c r="L29" s="24"/>
      <x:c r="M29" s="24"/>
      <x:c r="N29" s="24"/>
    </x:row>
    <x:row r="30">
      <x:c r="A30" s="24"/>
      <x:c r="B30" s="24"/>
      <x:c r="C30" s="24"/>
      <x:c r="D30" s="24"/>
      <x:c r="E30" s="24"/>
      <x:c r="F30" s="45"/>
      <x:c r="G30" s="24"/>
      <x:c r="H30" s="24"/>
      <x:c r="I30" s="24"/>
      <x:c r="J30" s="24"/>
      <x:c r="K30" s="24"/>
      <x:c r="L30" s="24"/>
      <x:c r="M30" s="24"/>
      <x:c r="N30" s="24"/>
    </x:row>
    <x:row r="31">
      <x:c r="A31" s="24"/>
      <x:c r="B31" s="24"/>
      <x:c r="C31" s="24"/>
      <x:c r="D31" s="24"/>
      <x:c r="E31" s="24"/>
      <x:c r="F31" s="45"/>
      <x:c r="G31" s="24"/>
      <x:c r="H31" s="24"/>
      <x:c r="I31" s="24"/>
      <x:c r="J31" s="24"/>
      <x:c r="K31" s="24"/>
      <x:c r="L31" s="24"/>
      <x:c r="M31" s="24"/>
      <x:c r="N31" s="24"/>
    </x:row>
    <x:row r="32">
      <x:c r="A32" s="24"/>
      <x:c r="B32" s="24"/>
      <x:c r="C32" s="24"/>
      <x:c r="D32" s="24"/>
      <x:c r="E32" s="24"/>
      <x:c r="F32" s="45"/>
      <x:c r="G32" s="24"/>
      <x:c r="H32" s="24"/>
      <x:c r="I32" s="24"/>
      <x:c r="J32" s="24"/>
      <x:c r="K32" s="24"/>
      <x:c r="L32" s="24"/>
      <x:c r="M32" s="24"/>
      <x:c r="N32" s="24"/>
    </x:row>
    <x:row r="33">
      <x:c r="A33" s="24"/>
      <x:c r="B33" s="24"/>
      <x:c r="C33" s="24"/>
      <x:c r="D33" s="24"/>
      <x:c r="E33" s="24"/>
      <x:c r="F33" s="45"/>
      <x:c r="G33" s="24"/>
      <x:c r="H33" s="24"/>
      <x:c r="I33" s="24"/>
      <x:c r="J33" s="24"/>
      <x:c r="K33" s="24"/>
      <x:c r="L33" s="24"/>
      <x:c r="M33" s="24"/>
      <x:c r="N33" s="24"/>
    </x:row>
    <x:row r="34">
      <x:c r="A34" s="24"/>
      <x:c r="B34" s="24"/>
      <x:c r="C34" s="24"/>
      <x:c r="D34" s="24"/>
      <x:c r="E34" s="24"/>
      <x:c r="F34" s="45"/>
      <x:c r="G34" s="24"/>
      <x:c r="H34" s="24"/>
      <x:c r="I34" s="24"/>
      <x:c r="J34" s="24"/>
      <x:c r="K34" s="24"/>
      <x:c r="L34" s="24"/>
      <x:c r="M34" s="24"/>
      <x:c r="N34" s="24"/>
    </x:row>
    <x:row r="35">
      <x:c r="A35" s="24"/>
      <x:c r="B35" s="24"/>
      <x:c r="C35" s="24"/>
      <x:c r="D35" s="24"/>
      <x:c r="E35" s="24"/>
      <x:c r="F35" s="45"/>
      <x:c r="G35" s="24"/>
      <x:c r="H35" s="24"/>
      <x:c r="I35" s="24"/>
      <x:c r="J35" s="24"/>
      <x:c r="K35" s="24"/>
      <x:c r="L35" s="24"/>
      <x:c r="M35" s="24"/>
      <x:c r="N35" s="24"/>
    </x:row>
    <x:row r="36">
      <x:c r="A36" s="24"/>
      <x:c r="B36" s="24"/>
      <x:c r="C36" s="24"/>
      <x:c r="D36" s="24"/>
      <x:c r="E36" s="24"/>
      <x:c r="F36" s="45"/>
      <x:c r="G36" s="24"/>
      <x:c r="H36" s="24"/>
      <x:c r="I36" s="24"/>
      <x:c r="J36" s="24"/>
      <x:c r="K36" s="24"/>
      <x:c r="L36" s="24"/>
      <x:c r="M36" s="24"/>
      <x:c r="N36" s="24"/>
    </x:row>
    <x:row r="37">
      <x:c r="A37" s="24"/>
      <x:c r="B37" s="24"/>
      <x:c r="C37" s="24"/>
      <x:c r="D37" s="24"/>
      <x:c r="E37" s="24"/>
      <x:c r="F37" s="45"/>
      <x:c r="G37" s="24"/>
      <x:c r="H37" s="24"/>
      <x:c r="I37" s="24"/>
      <x:c r="J37" s="24"/>
      <x:c r="K37" s="24"/>
      <x:c r="L37" s="24"/>
      <x:c r="M37" s="24"/>
      <x:c r="N37" s="24"/>
    </x:row>
    <x:row r="38">
      <x:c r="A38" s="24"/>
      <x:c r="B38" s="24"/>
      <x:c r="C38" s="24"/>
      <x:c r="D38" s="24"/>
      <x:c r="E38" s="24"/>
      <x:c r="F38" s="45"/>
      <x:c r="G38" s="24"/>
      <x:c r="H38" s="24"/>
      <x:c r="I38" s="24"/>
      <x:c r="J38" s="24"/>
      <x:c r="K38" s="24"/>
      <x:c r="L38" s="24"/>
      <x:c r="M38" s="24"/>
      <x:c r="N38" s="24"/>
    </x:row>
    <x:row r="39">
      <x:c r="A39" s="24"/>
      <x:c r="B39" s="24"/>
      <x:c r="C39" s="24"/>
      <x:c r="D39" s="24"/>
      <x:c r="E39" s="24"/>
      <x:c r="F39" s="45"/>
      <x:c r="G39" s="24"/>
      <x:c r="H39" s="24"/>
      <x:c r="I39" s="24"/>
      <x:c r="J39" s="24"/>
      <x:c r="K39" s="24"/>
      <x:c r="L39" s="24"/>
      <x:c r="M39" s="24"/>
      <x:c r="N39" s="24"/>
    </x:row>
    <x:row r="40">
      <x:c r="A40" s="24"/>
      <x:c r="B40" s="24"/>
      <x:c r="C40" s="24"/>
      <x:c r="D40" s="24"/>
      <x:c r="E40" s="24"/>
      <x:c r="F40" s="45"/>
      <x:c r="G40" s="24"/>
      <x:c r="H40" s="24"/>
      <x:c r="I40" s="24"/>
      <x:c r="J40" s="24"/>
      <x:c r="K40" s="24"/>
      <x:c r="L40" s="24"/>
      <x:c r="M40" s="24"/>
      <x:c r="N40" s="24"/>
    </x:row>
    <x:row r="41">
      <x:c r="A41" s="24"/>
      <x:c r="B41" s="24"/>
      <x:c r="C41" s="24"/>
      <x:c r="D41" s="24"/>
      <x:c r="E41" s="24"/>
      <x:c r="F41" s="45"/>
      <x:c r="G41" s="24"/>
      <x:c r="H41" s="24"/>
      <x:c r="I41" s="24"/>
      <x:c r="J41" s="24"/>
      <x:c r="K41" s="24"/>
      <x:c r="L41" s="24"/>
      <x:c r="M41" s="24"/>
      <x:c r="N41" s="24"/>
    </x:row>
    <x:row r="42">
      <x:c r="A42" s="24"/>
      <x:c r="B42" s="24"/>
      <x:c r="C42" s="24"/>
      <x:c r="D42" s="24"/>
      <x:c r="E42" s="24"/>
      <x:c r="F42" s="45"/>
      <x:c r="G42" s="24"/>
      <x:c r="H42" s="24"/>
      <x:c r="I42" s="24"/>
      <x:c r="J42" s="24"/>
      <x:c r="K42" s="24"/>
      <x:c r="L42" s="24"/>
      <x:c r="M42" s="24"/>
      <x:c r="N42" s="24"/>
    </x:row>
    <x:row r="43">
      <x:c r="A43" s="24"/>
      <x:c r="B43" s="24"/>
      <x:c r="C43" s="24"/>
      <x:c r="D43" s="24"/>
      <x:c r="E43" s="24"/>
      <x:c r="F43" s="45"/>
      <x:c r="G43" s="24"/>
      <x:c r="H43" s="24"/>
      <x:c r="I43" s="24"/>
      <x:c r="J43" s="24"/>
      <x:c r="K43" s="24"/>
      <x:c r="L43" s="24"/>
      <x:c r="M43" s="24"/>
      <x:c r="N43" s="24"/>
    </x:row>
    <x:row r="44">
      <x:c r="A44" s="24"/>
      <x:c r="B44" s="24"/>
      <x:c r="C44" s="24"/>
      <x:c r="D44" s="24"/>
      <x:c r="E44" s="24"/>
      <x:c r="F44" s="45"/>
      <x:c r="G44" s="24"/>
      <x:c r="H44" s="24"/>
      <x:c r="I44" s="24"/>
      <x:c r="J44" s="24"/>
      <x:c r="K44" s="24"/>
      <x:c r="L44" s="24"/>
      <x:c r="M44" s="24"/>
      <x:c r="N44" s="24"/>
    </x:row>
    <x:row r="45">
      <x:c r="A45" s="24"/>
      <x:c r="B45" s="24"/>
      <x:c r="C45" s="24"/>
      <x:c r="D45" s="24"/>
      <x:c r="E45" s="24"/>
      <x:c r="F45" s="45"/>
      <x:c r="G45" s="24"/>
      <x:c r="H45" s="24"/>
      <x:c r="I45" s="24"/>
      <x:c r="J45" s="24"/>
      <x:c r="K45" s="24"/>
      <x:c r="L45" s="24"/>
      <x:c r="M45" s="24"/>
      <x:c r="N45" s="24"/>
    </x:row>
    <x:row r="46">
      <x:c r="A46" s="24"/>
      <x:c r="B46" s="24"/>
      <x:c r="C46" s="24"/>
      <x:c r="D46" s="24"/>
      <x:c r="E46" s="24"/>
      <x:c r="F46" s="45"/>
      <x:c r="G46" s="24"/>
      <x:c r="H46" s="24"/>
      <x:c r="I46" s="24"/>
      <x:c r="J46" s="24"/>
      <x:c r="K46" s="24"/>
      <x:c r="L46" s="24"/>
      <x:c r="M46" s="24"/>
      <x:c r="N46" s="24"/>
    </x:row>
    <x:row r="47">
      <x:c r="A47" s="24"/>
      <x:c r="B47" s="24"/>
      <x:c r="C47" s="24"/>
      <x:c r="D47" s="24"/>
      <x:c r="E47" s="24"/>
      <x:c r="F47" s="45"/>
      <x:c r="G47" s="24"/>
      <x:c r="H47" s="24"/>
      <x:c r="I47" s="24"/>
      <x:c r="J47" s="24"/>
      <x:c r="K47" s="24"/>
      <x:c r="L47" s="24"/>
      <x:c r="M47" s="24"/>
      <x:c r="N47" s="24"/>
    </x:row>
    <x:row r="48">
      <x:c r="A48" s="24"/>
      <x:c r="B48" s="24"/>
      <x:c r="C48" s="24"/>
      <x:c r="D48" s="24"/>
      <x:c r="E48" s="24"/>
      <x:c r="F48" s="45"/>
      <x:c r="G48" s="24"/>
      <x:c r="H48" s="24"/>
      <x:c r="I48" s="24"/>
      <x:c r="J48" s="24"/>
      <x:c r="K48" s="24"/>
      <x:c r="L48" s="24"/>
      <x:c r="M48" s="24"/>
      <x:c r="N48" s="24"/>
    </x:row>
    <x:row r="49">
      <x:c r="A49" s="24"/>
      <x:c r="B49" s="24"/>
      <x:c r="C49" s="24"/>
      <x:c r="D49" s="24"/>
      <x:c r="E49" s="24"/>
      <x:c r="F49" s="45"/>
      <x:c r="G49" s="24"/>
      <x:c r="H49" s="24"/>
      <x:c r="I49" s="24"/>
      <x:c r="J49" s="24"/>
      <x:c r="K49" s="24"/>
      <x:c r="L49" s="24"/>
      <x:c r="M49" s="24"/>
      <x:c r="N49" s="24"/>
    </x:row>
    <x:row r="50">
      <x:c r="A50" s="24"/>
      <x:c r="B50" s="24"/>
      <x:c r="C50" s="24"/>
      <x:c r="D50" s="24"/>
      <x:c r="E50" s="24"/>
      <x:c r="F50" s="45"/>
      <x:c r="G50" s="24"/>
      <x:c r="H50" s="24"/>
      <x:c r="I50" s="24"/>
      <x:c r="J50" s="24"/>
      <x:c r="K50" s="24"/>
      <x:c r="L50" s="24"/>
      <x:c r="M50" s="24"/>
      <x:c r="N50" s="24"/>
    </x:row>
    <x:row r="51">
      <x:c r="A51" s="24"/>
      <x:c r="B51" s="24"/>
      <x:c r="C51" s="24"/>
      <x:c r="D51" s="24"/>
      <x:c r="E51" s="24"/>
      <x:c r="F51" s="45"/>
      <x:c r="G51" s="24"/>
      <x:c r="H51" s="24"/>
      <x:c r="I51" s="24"/>
      <x:c r="J51" s="24"/>
      <x:c r="K51" s="24"/>
      <x:c r="L51" s="24"/>
      <x:c r="M51" s="24"/>
      <x:c r="N51" s="24"/>
    </x:row>
    <x:row r="52">
      <x:c r="A52" s="24"/>
      <x:c r="B52" s="24"/>
      <x:c r="C52" s="24"/>
      <x:c r="D52" s="24"/>
      <x:c r="E52" s="24"/>
      <x:c r="F52" s="45"/>
      <x:c r="G52" s="24"/>
      <x:c r="H52" s="24"/>
      <x:c r="I52" s="24"/>
      <x:c r="J52" s="24"/>
      <x:c r="K52" s="24"/>
      <x:c r="L52" s="24"/>
      <x:c r="M52" s="24"/>
      <x:c r="N52" s="24"/>
    </x:row>
    <x:row r="53">
      <x:c r="A53" s="24"/>
      <x:c r="B53" s="24"/>
      <x:c r="C53" s="24"/>
      <x:c r="D53" s="24"/>
      <x:c r="E53" s="24"/>
      <x:c r="F53" s="45"/>
      <x:c r="G53" s="24"/>
      <x:c r="H53" s="24"/>
      <x:c r="I53" s="24"/>
      <x:c r="J53" s="24"/>
      <x:c r="K53" s="24"/>
      <x:c r="L53" s="24"/>
      <x:c r="M53" s="24"/>
      <x:c r="N53" s="24"/>
    </x:row>
    <x:row r="54">
      <x:c r="A54" s="24"/>
      <x:c r="B54" s="24"/>
      <x:c r="C54" s="24"/>
      <x:c r="D54" s="24"/>
      <x:c r="E54" s="24"/>
      <x:c r="F54" s="45"/>
      <x:c r="G54" s="24"/>
      <x:c r="H54" s="24"/>
      <x:c r="I54" s="24"/>
      <x:c r="J54" s="24"/>
      <x:c r="K54" s="24"/>
      <x:c r="L54" s="24"/>
      <x:c r="M54" s="24"/>
      <x:c r="N54" s="24"/>
    </x:row>
    <x:row r="55">
      <x:c r="A55" s="24"/>
      <x:c r="B55" s="24"/>
      <x:c r="C55" s="24"/>
      <x:c r="D55" s="24"/>
      <x:c r="E55" s="24"/>
      <x:c r="F55" s="45"/>
      <x:c r="G55" s="24"/>
      <x:c r="H55" s="24"/>
      <x:c r="I55" s="24"/>
      <x:c r="J55" s="24"/>
      <x:c r="K55" s="24"/>
      <x:c r="L55" s="24"/>
      <x:c r="M55" s="24"/>
      <x:c r="N55" s="24"/>
    </x:row>
    <x:row r="56">
      <x:c r="A56" s="24"/>
      <x:c r="B56" s="24"/>
      <x:c r="C56" s="24"/>
      <x:c r="D56" s="24"/>
      <x:c r="E56" s="24"/>
      <x:c r="F56" s="45"/>
      <x:c r="G56" s="24"/>
      <x:c r="H56" s="24"/>
      <x:c r="I56" s="24"/>
      <x:c r="J56" s="24"/>
      <x:c r="K56" s="24"/>
      <x:c r="L56" s="24"/>
      <x:c r="M56" s="24"/>
      <x:c r="N56" s="24"/>
    </x:row>
    <x:row r="57">
      <x:c r="A57" s="24"/>
      <x:c r="B57" s="24"/>
      <x:c r="C57" s="24"/>
      <x:c r="D57" s="24"/>
      <x:c r="E57" s="24"/>
      <x:c r="F57" s="45"/>
      <x:c r="G57" s="24"/>
      <x:c r="H57" s="24"/>
      <x:c r="I57" s="24"/>
      <x:c r="J57" s="24"/>
      <x:c r="K57" s="24"/>
      <x:c r="L57" s="24"/>
      <x:c r="M57" s="24"/>
      <x:c r="N57" s="24"/>
    </x:row>
    <x:row r="58">
      <x:c r="A58" s="24"/>
      <x:c r="B58" s="24"/>
      <x:c r="C58" s="24"/>
      <x:c r="D58" s="24"/>
      <x:c r="E58" s="24"/>
      <x:c r="F58" s="45"/>
      <x:c r="G58" s="24"/>
      <x:c r="H58" s="24"/>
      <x:c r="I58" s="24"/>
      <x:c r="J58" s="24"/>
      <x:c r="K58" s="24"/>
      <x:c r="L58" s="24"/>
      <x:c r="M58" s="24"/>
      <x:c r="N58" s="24"/>
    </x:row>
    <x:row r="59">
      <x:c r="A59" s="24"/>
      <x:c r="B59" s="24"/>
      <x:c r="C59" s="24"/>
      <x:c r="D59" s="24"/>
      <x:c r="E59" s="24"/>
      <x:c r="F59" s="45"/>
      <x:c r="G59" s="24"/>
      <x:c r="H59" s="24"/>
      <x:c r="I59" s="24"/>
      <x:c r="J59" s="24"/>
      <x:c r="K59" s="24"/>
      <x:c r="L59" s="24"/>
      <x:c r="M59" s="24"/>
      <x:c r="N59" s="24"/>
    </x:row>
    <x:row r="60">
      <x:c r="A60" s="24"/>
      <x:c r="B60" s="24"/>
      <x:c r="C60" s="24"/>
      <x:c r="D60" s="24"/>
      <x:c r="E60" s="24"/>
      <x:c r="F60" s="45"/>
      <x:c r="G60" s="24"/>
      <x:c r="H60" s="24"/>
      <x:c r="I60" s="24"/>
      <x:c r="J60" s="24"/>
      <x:c r="K60" s="24"/>
      <x:c r="L60" s="24"/>
      <x:c r="M60" s="24"/>
      <x:c r="N60" s="24"/>
    </x:row>
    <x:row r="61">
      <x:c r="A61" s="24"/>
      <x:c r="B61" s="24"/>
      <x:c r="C61" s="24"/>
      <x:c r="D61" s="24"/>
      <x:c r="E61" s="24"/>
      <x:c r="F61" s="45"/>
      <x:c r="G61" s="24"/>
      <x:c r="H61" s="24"/>
      <x:c r="I61" s="24"/>
      <x:c r="J61" s="24"/>
      <x:c r="K61" s="24"/>
      <x:c r="L61" s="24"/>
      <x:c r="M61" s="24"/>
      <x:c r="N61" s="24"/>
    </x:row>
    <x:row r="62">
      <x:c r="A62" s="24"/>
      <x:c r="B62" s="24"/>
      <x:c r="C62" s="24"/>
      <x:c r="D62" s="24"/>
      <x:c r="E62" s="24"/>
      <x:c r="F62" s="45"/>
      <x:c r="G62" s="24"/>
      <x:c r="H62" s="24"/>
      <x:c r="I62" s="24"/>
      <x:c r="J62" s="24"/>
      <x:c r="K62" s="24"/>
      <x:c r="L62" s="24"/>
      <x:c r="M62" s="24"/>
      <x:c r="N62" s="24"/>
    </x:row>
    <x:row r="63">
      <x:c r="A63" s="24"/>
      <x:c r="B63" s="24"/>
      <x:c r="C63" s="24"/>
      <x:c r="D63" s="24"/>
      <x:c r="E63" s="24"/>
      <x:c r="F63" s="45"/>
      <x:c r="G63" s="24"/>
      <x:c r="H63" s="24"/>
      <x:c r="I63" s="24"/>
      <x:c r="J63" s="24"/>
      <x:c r="K63" s="24"/>
      <x:c r="L63" s="24"/>
      <x:c r="M63" s="24"/>
      <x:c r="N63" s="24"/>
    </x:row>
    <x:row r="64">
      <x:c r="A64" s="24"/>
      <x:c r="B64" s="24"/>
      <x:c r="C64" s="24"/>
      <x:c r="D64" s="24"/>
      <x:c r="E64" s="24"/>
      <x:c r="F64" s="45"/>
      <x:c r="G64" s="24"/>
      <x:c r="H64" s="24"/>
      <x:c r="I64" s="24"/>
      <x:c r="J64" s="24"/>
      <x:c r="K64" s="24"/>
      <x:c r="L64" s="24"/>
      <x:c r="M64" s="24"/>
      <x:c r="N64" s="24"/>
    </x:row>
    <x:row r="65">
      <x:c r="A65" s="24"/>
      <x:c r="B65" s="24"/>
      <x:c r="C65" s="24"/>
      <x:c r="D65" s="24"/>
      <x:c r="E65" s="24"/>
      <x:c r="F65" s="45"/>
      <x:c r="G65" s="24"/>
      <x:c r="H65" s="24"/>
      <x:c r="I65" s="24"/>
      <x:c r="J65" s="24"/>
      <x:c r="K65" s="24"/>
      <x:c r="L65" s="24"/>
      <x:c r="M65" s="24"/>
      <x:c r="N65" s="24"/>
    </x:row>
    <x:row r="66">
      <x:c r="A66" s="24"/>
      <x:c r="B66" s="24"/>
      <x:c r="C66" s="24"/>
      <x:c r="D66" s="24"/>
      <x:c r="E66" s="24"/>
      <x:c r="F66" s="45"/>
      <x:c r="G66" s="24"/>
      <x:c r="H66" s="24"/>
      <x:c r="I66" s="24"/>
      <x:c r="J66" s="24"/>
      <x:c r="K66" s="24"/>
      <x:c r="L66" s="24"/>
      <x:c r="M66" s="24"/>
      <x:c r="N66" s="24"/>
    </x:row>
    <x:row r="67">
      <x:c r="A67" s="24"/>
      <x:c r="B67" s="24"/>
      <x:c r="C67" s="24"/>
      <x:c r="D67" s="24"/>
      <x:c r="E67" s="24"/>
      <x:c r="F67" s="45"/>
      <x:c r="G67" s="24"/>
      <x:c r="H67" s="24"/>
      <x:c r="I67" s="24"/>
      <x:c r="J67" s="24"/>
      <x:c r="K67" s="24"/>
      <x:c r="L67" s="24"/>
      <x:c r="M67" s="24"/>
      <x:c r="N67" s="24"/>
    </x:row>
    <x:row r="68">
      <x:c r="A68" s="24"/>
      <x:c r="B68" s="24"/>
      <x:c r="C68" s="24"/>
      <x:c r="D68" s="24"/>
      <x:c r="E68" s="24"/>
      <x:c r="F68" s="45"/>
      <x:c r="G68" s="24"/>
      <x:c r="H68" s="24"/>
      <x:c r="I68" s="24"/>
      <x:c r="J68" s="24"/>
      <x:c r="K68" s="24"/>
      <x:c r="L68" s="24"/>
      <x:c r="M68" s="24"/>
      <x:c r="N68" s="24"/>
    </x:row>
    <x:row r="69">
      <x:c r="A69" s="24"/>
      <x:c r="B69" s="24"/>
      <x:c r="C69" s="24"/>
      <x:c r="D69" s="24"/>
      <x:c r="E69" s="24"/>
      <x:c r="F69" s="45"/>
      <x:c r="G69" s="24"/>
      <x:c r="H69" s="24"/>
      <x:c r="I69" s="24"/>
      <x:c r="J69" s="24"/>
      <x:c r="K69" s="24"/>
      <x:c r="L69" s="24"/>
      <x:c r="M69" s="24"/>
      <x:c r="N69" s="24"/>
    </x:row>
    <x:row r="70">
      <x:c r="A70" s="24"/>
      <x:c r="B70" s="24"/>
      <x:c r="C70" s="24"/>
      <x:c r="D70" s="24"/>
      <x:c r="E70" s="24"/>
      <x:c r="F70" s="45"/>
      <x:c r="G70" s="24"/>
      <x:c r="H70" s="24"/>
      <x:c r="I70" s="24"/>
      <x:c r="J70" s="24"/>
      <x:c r="K70" s="24"/>
      <x:c r="L70" s="24"/>
      <x:c r="M70" s="24"/>
      <x:c r="N70" s="24"/>
    </x:row>
    <x:row r="71">
      <x:c r="A71" s="24"/>
      <x:c r="B71" s="24"/>
      <x:c r="C71" s="24"/>
      <x:c r="D71" s="24"/>
      <x:c r="E71" s="24"/>
      <x:c r="F71" s="45"/>
      <x:c r="G71" s="24"/>
      <x:c r="H71" s="24"/>
      <x:c r="I71" s="24"/>
      <x:c r="J71" s="24"/>
      <x:c r="K71" s="24"/>
      <x:c r="L71" s="24"/>
      <x:c r="M71" s="24"/>
      <x:c r="N71" s="24"/>
    </x:row>
    <x:row r="72">
      <x:c r="A72" s="24"/>
      <x:c r="B72" s="24"/>
      <x:c r="C72" s="24"/>
      <x:c r="D72" s="24"/>
      <x:c r="E72" s="24"/>
      <x:c r="F72" s="45"/>
      <x:c r="G72" s="24"/>
      <x:c r="H72" s="24"/>
      <x:c r="I72" s="24"/>
      <x:c r="J72" s="24"/>
      <x:c r="K72" s="24"/>
      <x:c r="L72" s="24"/>
      <x:c r="M72" s="24"/>
      <x:c r="N72" s="24"/>
    </x:row>
    <x:row r="73">
      <x:c r="A73" s="24"/>
      <x:c r="B73" s="24"/>
      <x:c r="C73" s="24"/>
      <x:c r="D73" s="24"/>
      <x:c r="E73" s="24"/>
      <x:c r="F73" s="45"/>
      <x:c r="G73" s="24"/>
      <x:c r="H73" s="24"/>
      <x:c r="I73" s="24"/>
      <x:c r="J73" s="24"/>
      <x:c r="K73" s="24"/>
      <x:c r="L73" s="24"/>
      <x:c r="M73" s="24"/>
      <x:c r="N73" s="24"/>
    </x:row>
    <x:row r="74">
      <x:c r="A74" s="24"/>
      <x:c r="B74" s="24"/>
      <x:c r="C74" s="24"/>
      <x:c r="D74" s="24"/>
      <x:c r="E74" s="24"/>
      <x:c r="F74" s="45"/>
      <x:c r="G74" s="24"/>
      <x:c r="H74" s="24"/>
      <x:c r="I74" s="24"/>
      <x:c r="J74" s="24"/>
      <x:c r="K74" s="24"/>
      <x:c r="L74" s="24"/>
      <x:c r="M74" s="24"/>
      <x:c r="N74" s="24"/>
    </x:row>
    <x:row r="75">
      <x:c r="A75" s="24"/>
      <x:c r="B75" s="24"/>
      <x:c r="C75" s="24"/>
      <x:c r="D75" s="24"/>
      <x:c r="E75" s="24"/>
      <x:c r="F75" s="45"/>
      <x:c r="G75" s="24"/>
      <x:c r="H75" s="24"/>
      <x:c r="I75" s="24"/>
      <x:c r="J75" s="24"/>
      <x:c r="K75" s="24"/>
      <x:c r="L75" s="24"/>
      <x:c r="M75" s="24"/>
      <x:c r="N75" s="24"/>
    </x:row>
    <x:row r="76">
      <x:c r="A76" s="24"/>
      <x:c r="B76" s="24"/>
      <x:c r="C76" s="24"/>
      <x:c r="D76" s="24"/>
      <x:c r="E76" s="24"/>
      <x:c r="F76" s="45"/>
      <x:c r="G76" s="24"/>
      <x:c r="H76" s="24"/>
      <x:c r="I76" s="24"/>
      <x:c r="J76" s="24"/>
      <x:c r="K76" s="24"/>
      <x:c r="L76" s="24"/>
      <x:c r="M76" s="24"/>
      <x:c r="N76" s="24"/>
    </x:row>
    <x:row r="77">
      <x:c r="A77" s="24"/>
      <x:c r="B77" s="24"/>
      <x:c r="C77" s="24"/>
      <x:c r="D77" s="24"/>
      <x:c r="E77" s="24"/>
      <x:c r="F77" s="45"/>
      <x:c r="G77" s="24"/>
      <x:c r="H77" s="24"/>
      <x:c r="I77" s="24"/>
      <x:c r="J77" s="24"/>
      <x:c r="K77" s="24"/>
      <x:c r="L77" s="24"/>
      <x:c r="M77" s="24"/>
      <x:c r="N77" s="24"/>
    </x:row>
    <x:row r="78">
      <x:c r="A78" s="24"/>
      <x:c r="B78" s="24"/>
      <x:c r="C78" s="24"/>
      <x:c r="D78" s="24"/>
      <x:c r="E78" s="24"/>
      <x:c r="F78" s="45"/>
      <x:c r="G78" s="24"/>
      <x:c r="H78" s="24"/>
      <x:c r="I78" s="24"/>
      <x:c r="J78" s="24"/>
      <x:c r="K78" s="24"/>
      <x:c r="L78" s="24"/>
      <x:c r="M78" s="24"/>
      <x:c r="N78" s="24"/>
    </x:row>
    <x:row r="79">
      <x:c r="A79" s="24"/>
      <x:c r="B79" s="24"/>
      <x:c r="C79" s="24"/>
      <x:c r="D79" s="24"/>
      <x:c r="E79" s="24"/>
      <x:c r="F79" s="45"/>
      <x:c r="G79" s="24"/>
      <x:c r="H79" s="24"/>
      <x:c r="I79" s="24"/>
      <x:c r="J79" s="24"/>
      <x:c r="K79" s="24"/>
      <x:c r="L79" s="24"/>
      <x:c r="M79" s="24"/>
      <x:c r="N79" s="24"/>
    </x:row>
    <x:row r="80">
      <x:c r="A80" s="24"/>
      <x:c r="B80" s="24"/>
      <x:c r="C80" s="24"/>
      <x:c r="D80" s="24"/>
      <x:c r="E80" s="24"/>
      <x:c r="F80" s="45"/>
      <x:c r="G80" s="24"/>
      <x:c r="H80" s="24"/>
      <x:c r="I80" s="24"/>
      <x:c r="J80" s="24"/>
      <x:c r="K80" s="24"/>
      <x:c r="L80" s="24"/>
      <x:c r="M80" s="24"/>
      <x:c r="N80" s="24"/>
    </x:row>
    <x:row r="81">
      <x:c r="A81" s="24"/>
      <x:c r="B81" s="24"/>
      <x:c r="C81" s="24"/>
      <x:c r="D81" s="24"/>
      <x:c r="E81" s="24"/>
      <x:c r="F81" s="45"/>
      <x:c r="G81" s="24"/>
      <x:c r="H81" s="24"/>
      <x:c r="I81" s="24"/>
      <x:c r="J81" s="24"/>
      <x:c r="K81" s="24"/>
      <x:c r="L81" s="24"/>
      <x:c r="M81" s="24"/>
      <x:c r="N81" s="24"/>
    </x:row>
    <x:row r="82">
      <x:c r="A82" s="24"/>
      <x:c r="B82" s="24"/>
      <x:c r="C82" s="24"/>
      <x:c r="D82" s="24"/>
      <x:c r="E82" s="24"/>
      <x:c r="F82" s="45"/>
      <x:c r="G82" s="24"/>
      <x:c r="H82" s="24"/>
      <x:c r="I82" s="24"/>
      <x:c r="J82" s="24"/>
      <x:c r="K82" s="24"/>
      <x:c r="L82" s="24"/>
      <x:c r="M82" s="24"/>
      <x:c r="N82" s="24"/>
    </x:row>
    <x:row r="83">
      <x:c r="A83" s="24"/>
      <x:c r="B83" s="24"/>
      <x:c r="C83" s="24"/>
      <x:c r="D83" s="24"/>
      <x:c r="E83" s="24"/>
      <x:c r="F83" s="45"/>
      <x:c r="G83" s="24"/>
      <x:c r="H83" s="24"/>
      <x:c r="I83" s="24"/>
      <x:c r="J83" s="24"/>
      <x:c r="K83" s="24"/>
      <x:c r="L83" s="24"/>
      <x:c r="M83" s="24"/>
      <x:c r="N83" s="24"/>
    </x:row>
    <x:row r="84">
      <x:c r="A84" s="24"/>
      <x:c r="B84" s="24"/>
      <x:c r="C84" s="24"/>
      <x:c r="D84" s="24"/>
      <x:c r="E84" s="24"/>
      <x:c r="F84" s="45"/>
      <x:c r="G84" s="24"/>
      <x:c r="H84" s="24"/>
      <x:c r="I84" s="24"/>
      <x:c r="J84" s="24"/>
      <x:c r="K84" s="24"/>
      <x:c r="L84" s="24"/>
      <x:c r="M84" s="24"/>
      <x:c r="N84" s="24"/>
    </x:row>
    <x:row r="85">
      <x:c r="A85" s="24"/>
      <x:c r="B85" s="24"/>
      <x:c r="C85" s="24"/>
      <x:c r="D85" s="24"/>
      <x:c r="E85" s="24"/>
      <x:c r="F85" s="45"/>
      <x:c r="G85" s="24"/>
      <x:c r="H85" s="24"/>
      <x:c r="I85" s="24"/>
      <x:c r="J85" s="24"/>
      <x:c r="K85" s="24"/>
      <x:c r="L85" s="24"/>
      <x:c r="M85" s="24"/>
      <x:c r="N85" s="24"/>
    </x:row>
    <x:row r="86">
      <x:c r="A86" s="24"/>
      <x:c r="B86" s="24"/>
      <x:c r="C86" s="24"/>
      <x:c r="D86" s="24"/>
      <x:c r="E86" s="24"/>
      <x:c r="F86" s="45"/>
      <x:c r="G86" s="24"/>
      <x:c r="H86" s="24"/>
      <x:c r="I86" s="24"/>
      <x:c r="J86" s="24"/>
      <x:c r="K86" s="24"/>
      <x:c r="L86" s="24"/>
      <x:c r="M86" s="24"/>
      <x:c r="N86" s="24"/>
    </x:row>
    <x:row r="87">
      <x:c r="A87" s="24"/>
      <x:c r="B87" s="24"/>
      <x:c r="C87" s="24"/>
      <x:c r="D87" s="24"/>
      <x:c r="E87" s="24"/>
      <x:c r="F87" s="45"/>
      <x:c r="G87" s="24"/>
      <x:c r="H87" s="24"/>
      <x:c r="I87" s="24"/>
      <x:c r="J87" s="24"/>
      <x:c r="K87" s="24"/>
      <x:c r="L87" s="24"/>
      <x:c r="M87" s="24"/>
      <x:c r="N87" s="24"/>
    </x:row>
    <x:row r="88">
      <x:c r="A88" s="24"/>
      <x:c r="B88" s="24"/>
      <x:c r="C88" s="24"/>
      <x:c r="D88" s="24"/>
      <x:c r="E88" s="24"/>
      <x:c r="F88" s="45"/>
      <x:c r="G88" s="24"/>
      <x:c r="H88" s="24"/>
      <x:c r="I88" s="24"/>
      <x:c r="J88" s="24"/>
      <x:c r="K88" s="24"/>
      <x:c r="L88" s="24"/>
      <x:c r="M88" s="24"/>
      <x:c r="N88" s="24"/>
    </x:row>
    <x:row r="89">
      <x:c r="A89" s="24"/>
      <x:c r="B89" s="24"/>
      <x:c r="C89" s="24"/>
      <x:c r="D89" s="24"/>
      <x:c r="E89" s="24"/>
      <x:c r="F89" s="45"/>
      <x:c r="G89" s="24"/>
      <x:c r="H89" s="24"/>
      <x:c r="I89" s="24"/>
      <x:c r="J89" s="24"/>
      <x:c r="K89" s="24"/>
      <x:c r="L89" s="24"/>
      <x:c r="M89" s="24"/>
      <x:c r="N89" s="24"/>
    </x:row>
    <x:row r="90">
      <x:c r="A90" s="24"/>
      <x:c r="B90" s="24"/>
      <x:c r="C90" s="24"/>
      <x:c r="D90" s="24"/>
      <x:c r="E90" s="24"/>
      <x:c r="F90" s="45"/>
      <x:c r="G90" s="24"/>
      <x:c r="H90" s="24"/>
      <x:c r="I90" s="24"/>
      <x:c r="J90" s="24"/>
      <x:c r="K90" s="24"/>
      <x:c r="L90" s="24"/>
      <x:c r="M90" s="24"/>
      <x:c r="N90" s="24"/>
    </x:row>
    <x:row r="91">
      <x:c r="A91" s="24"/>
      <x:c r="B91" s="24"/>
      <x:c r="C91" s="24"/>
      <x:c r="D91" s="24"/>
      <x:c r="E91" s="24"/>
      <x:c r="F91" s="45"/>
      <x:c r="G91" s="24"/>
      <x:c r="H91" s="24"/>
      <x:c r="I91" s="24"/>
      <x:c r="J91" s="24"/>
      <x:c r="K91" s="24"/>
      <x:c r="L91" s="24"/>
      <x:c r="M91" s="24"/>
      <x:c r="N91" s="24"/>
    </x:row>
    <x:row r="92">
      <x:c r="A92" s="24"/>
      <x:c r="B92" s="24"/>
      <x:c r="C92" s="24"/>
      <x:c r="D92" s="24"/>
      <x:c r="E92" s="24"/>
      <x:c r="F92" s="45"/>
      <x:c r="G92" s="24"/>
      <x:c r="H92" s="24"/>
      <x:c r="I92" s="24"/>
      <x:c r="J92" s="24"/>
      <x:c r="K92" s="24"/>
      <x:c r="L92" s="24"/>
      <x:c r="M92" s="24"/>
      <x:c r="N92" s="24"/>
    </x:row>
    <x:row r="93">
      <x:c r="A93" s="24"/>
      <x:c r="B93" s="24"/>
      <x:c r="C93" s="24"/>
      <x:c r="D93" s="24"/>
      <x:c r="E93" s="24"/>
      <x:c r="F93" s="45"/>
      <x:c r="G93" s="24"/>
      <x:c r="H93" s="24"/>
      <x:c r="I93" s="24"/>
      <x:c r="J93" s="24"/>
      <x:c r="K93" s="24"/>
      <x:c r="L93" s="24"/>
      <x:c r="M93" s="24"/>
      <x:c r="N93" s="24"/>
    </x:row>
    <x:row r="94">
      <x:c r="A94" s="24"/>
      <x:c r="B94" s="24"/>
      <x:c r="C94" s="24"/>
      <x:c r="D94" s="24"/>
      <x:c r="E94" s="24"/>
      <x:c r="F94" s="45"/>
      <x:c r="G94" s="24"/>
      <x:c r="H94" s="24"/>
      <x:c r="I94" s="24"/>
      <x:c r="J94" s="24"/>
      <x:c r="K94" s="24"/>
      <x:c r="L94" s="24"/>
      <x:c r="M94" s="24"/>
      <x:c r="N94" s="24"/>
    </x:row>
    <x:row r="95">
      <x:c r="A95" s="24"/>
      <x:c r="B95" s="24"/>
      <x:c r="C95" s="24"/>
      <x:c r="D95" s="24"/>
      <x:c r="E95" s="24"/>
      <x:c r="F95" s="45"/>
      <x:c r="G95" s="24"/>
      <x:c r="H95" s="24"/>
      <x:c r="I95" s="24"/>
      <x:c r="J95" s="24"/>
      <x:c r="K95" s="24"/>
      <x:c r="L95" s="24"/>
      <x:c r="M95" s="24"/>
      <x:c r="N95" s="24"/>
    </x:row>
    <x:row r="96">
      <x:c r="A96" s="24"/>
      <x:c r="B96" s="24"/>
      <x:c r="C96" s="24"/>
      <x:c r="D96" s="24"/>
      <x:c r="E96" s="24"/>
      <x:c r="F96" s="45"/>
      <x:c r="G96" s="24"/>
      <x:c r="H96" s="24"/>
      <x:c r="I96" s="24"/>
      <x:c r="J96" s="24"/>
      <x:c r="K96" s="24"/>
      <x:c r="L96" s="24"/>
      <x:c r="M96" s="24"/>
      <x:c r="N96" s="24"/>
    </x:row>
    <x:row r="97">
      <x:c r="A97" s="24"/>
      <x:c r="B97" s="24"/>
      <x:c r="C97" s="24"/>
      <x:c r="D97" s="24"/>
      <x:c r="E97" s="24"/>
      <x:c r="F97" s="45"/>
      <x:c r="G97" s="24"/>
      <x:c r="H97" s="24"/>
      <x:c r="I97" s="24"/>
      <x:c r="J97" s="24"/>
      <x:c r="K97" s="24"/>
      <x:c r="L97" s="24"/>
      <x:c r="M97" s="24"/>
      <x:c r="N97" s="24"/>
    </x:row>
    <x:row r="98">
      <x:c r="A98" s="24"/>
      <x:c r="B98" s="24"/>
      <x:c r="C98" s="24"/>
      <x:c r="D98" s="24"/>
      <x:c r="E98" s="24"/>
      <x:c r="F98" s="45"/>
      <x:c r="G98" s="24"/>
      <x:c r="H98" s="24"/>
      <x:c r="I98" s="24"/>
      <x:c r="J98" s="24"/>
      <x:c r="K98" s="24"/>
      <x:c r="L98" s="24"/>
      <x:c r="M98" s="24"/>
      <x:c r="N98" s="24"/>
    </x:row>
    <x:row r="99">
      <x:c r="A99" s="24"/>
      <x:c r="B99" s="24"/>
      <x:c r="C99" s="24"/>
      <x:c r="D99" s="24"/>
      <x:c r="E99" s="24"/>
      <x:c r="F99" s="45"/>
      <x:c r="G99" s="24"/>
      <x:c r="H99" s="24"/>
      <x:c r="I99" s="24"/>
      <x:c r="J99" s="24"/>
      <x:c r="K99" s="24"/>
      <x:c r="L99" s="24"/>
      <x:c r="M99" s="24"/>
      <x:c r="N99" s="24"/>
    </x:row>
    <x:row r="100">
      <x:c r="A100" s="24"/>
      <x:c r="B100" s="24"/>
      <x:c r="C100" s="24"/>
      <x:c r="D100" s="24"/>
      <x:c r="E100" s="24"/>
      <x:c r="F100" s="45"/>
      <x:c r="G100" s="24"/>
      <x:c r="H100" s="24"/>
      <x:c r="I100" s="24"/>
      <x:c r="J100" s="24"/>
      <x:c r="K100" s="24"/>
      <x:c r="L100" s="24"/>
      <x:c r="M100" s="24"/>
      <x:c r="N100" s="24"/>
    </x:row>
    <x:row r="101">
      <x:c r="A101" s="24"/>
      <x:c r="B101" s="24"/>
      <x:c r="C101" s="24"/>
      <x:c r="D101" s="24"/>
      <x:c r="E101" s="24"/>
      <x:c r="F101" s="45"/>
      <x:c r="G101" s="24"/>
      <x:c r="H101" s="24"/>
      <x:c r="I101" s="24"/>
      <x:c r="J101" s="24"/>
      <x:c r="K101" s="24"/>
      <x:c r="L101" s="24"/>
      <x:c r="M101" s="24"/>
      <x:c r="N101" s="24"/>
    </x:row>
    <x:row r="102">
      <x:c r="A102" s="24"/>
      <x:c r="B102" s="24"/>
      <x:c r="C102" s="24"/>
      <x:c r="D102" s="24"/>
      <x:c r="E102" s="24"/>
      <x:c r="F102" s="45"/>
      <x:c r="G102" s="24"/>
      <x:c r="H102" s="24"/>
      <x:c r="I102" s="24"/>
      <x:c r="J102" s="24"/>
      <x:c r="K102" s="24"/>
      <x:c r="L102" s="24"/>
      <x:c r="M102" s="24"/>
      <x:c r="N102" s="24"/>
    </x:row>
    <x:row r="103">
      <x:c r="A103" s="24"/>
      <x:c r="B103" s="24"/>
      <x:c r="C103" s="24"/>
      <x:c r="D103" s="24"/>
      <x:c r="E103" s="24"/>
      <x:c r="F103" s="45"/>
      <x:c r="G103" s="24"/>
      <x:c r="H103" s="24"/>
      <x:c r="I103" s="24"/>
      <x:c r="J103" s="24"/>
      <x:c r="K103" s="24"/>
      <x:c r="L103" s="24"/>
      <x:c r="M103" s="24"/>
      <x:c r="N103" s="24"/>
    </x:row>
    <x:row r="104">
      <x:c r="A104" s="24"/>
      <x:c r="B104" s="24"/>
      <x:c r="C104" s="24"/>
      <x:c r="D104" s="24"/>
      <x:c r="E104" s="24"/>
      <x:c r="F104" s="45"/>
      <x:c r="G104" s="24"/>
      <x:c r="H104" s="24"/>
      <x:c r="I104" s="24"/>
      <x:c r="J104" s="24"/>
      <x:c r="K104" s="24"/>
      <x:c r="L104" s="24"/>
      <x:c r="M104" s="24"/>
      <x:c r="N104" s="24"/>
    </x:row>
  </x:sheetData>
  <x:mergeCells>
    <x:mergeCell ref="A1:N1"/>
    <x:mergeCell ref="A2:N2"/>
  </x:mergeCells>
  <x:pageMargins left="0.7" right="0.7" top="0.75" bottom="0.75" header="0.3" footer="0.3"/>
</x:worksheet>
</file>

<file path=xl/worksheets/sheet75.xml><?xml version="1.0" encoding="utf-8"?>
<x:worksheet xmlns:x="http://schemas.openxmlformats.org/spreadsheetml/2006/main">
  <x:sheetViews>
    <x:sheetView showGridLines="0" workbookViewId="0"/>
  </x:sheetViews>
  <x:sheetFormatPr defaultRowHeight="15"/>
  <x:cols>
    <x:col min="1" max="1" width="16" hidden="0" customWidth="1"/>
    <x:col min="2" max="2" width="13" hidden="0" customWidth="1"/>
    <x:col min="3" max="3" width="14" hidden="0" customWidth="1"/>
    <x:col min="4" max="4" width="24" hidden="0" customWidth="1"/>
    <x:col min="5" max="5" width="18" hidden="0" customWidth="1"/>
    <x:col min="6" max="6" width="24" hidden="0" customWidth="1"/>
    <x:col min="7" max="7" width="24" hidden="0" customWidth="1"/>
    <x:col min="8" max="8" width="24" hidden="0" customWidth="1"/>
    <x:col min="9" max="9" width="12" hidden="0" customWidth="1"/>
    <x:col min="10" max="10" width="18" hidden="0" customWidth="1"/>
    <x:col min="11" max="11" width="18" hidden="0" customWidth="1"/>
    <x:col min="12" max="12" width="18" hidden="0" customWidth="1"/>
    <x:col min="13" max="13" width="16" hidden="0" customWidth="1"/>
    <x:col min="14" max="14" width="18" hidden="0" customWidth="1"/>
    <x:col min="15" max="15" width="24" hidden="0" customWidth="1"/>
    <x:col min="16" max="16" width="34" hidden="0" customWidth="1"/>
  </x:cols>
  <x:sheetData>
    <x:row r="1">
      <x:c r="A1" s="122" t="str">
        <x:v>HR/Admin Work Alignment and Task Timeline</x:v>
      </x:c>
    </x:row>
    <x:row r="2">
      <x:c r="A2" s="125" t="str">
        <x:v>Assign daily work with manager, in-charge, timeline, evidence and review status.</x:v>
      </x:c>
    </x:row>
    <x:row r="4">
      <x:c r="A4" s="129" t="str">
        <x:v>Task ID</x:v>
      </x:c>
      <x:c r="B4" s="129" t="str">
        <x:v>Date</x:v>
      </x:c>
      <x:c r="C4" s="129" t="str">
        <x:v>Employee ID</x:v>
      </x:c>
      <x:c r="D4" s="129" t="str">
        <x:v>Employee Name</x:v>
      </x:c>
      <x:c r="E4" s="129" t="str">
        <x:v>Department</x:v>
      </x:c>
      <x:c r="F4" s="129" t="str">
        <x:v>Reporting Manager</x:v>
      </x:c>
      <x:c r="G4" s="129" t="str">
        <x:v>In-Charge</x:v>
      </x:c>
      <x:c r="H4" s="129" t="str">
        <x:v>Task Type</x:v>
      </x:c>
      <x:c r="I4" s="129" t="str">
        <x:v>Priority</x:v>
      </x:c>
      <x:c r="J4" s="129" t="str">
        <x:v>Start Time</x:v>
      </x:c>
      <x:c r="K4" s="129" t="str">
        <x:v>Due Time</x:v>
      </x:c>
      <x:c r="L4" s="129" t="str">
        <x:v>Completion Time</x:v>
      </x:c>
      <x:c r="M4" s="129" t="str">
        <x:v>Status</x:v>
      </x:c>
      <x:c r="N4" s="129" t="str">
        <x:v>Evidence Uploaded?</x:v>
      </x:c>
      <x:c r="O4" s="129" t="str">
        <x:v>Manager Review</x:v>
      </x:c>
      <x:c r="P4" s="129" t="str">
        <x:v>Exception</x:v>
      </x:c>
    </x:row>
    <x:row r="5">
      <x:c r="A5" s="24" t="str">
        <x:v>TASK-001</x:v>
      </x:c>
      <x:c r="B5" s="45"/>
      <x:c r="C5" s="24" t="str">
        <x:v>EMP001</x:v>
      </x:c>
      <x:c r="D5" s="24" t="str">
        <x:v>HR Executive</x:v>
      </x:c>
      <x:c r="E5" s="24" t="str">
        <x:v>HR</x:v>
      </x:c>
      <x:c r="F5" s="24" t="str">
        <x:v>HR Manager</x:v>
      </x:c>
      <x:c r="G5" s="24" t="str">
        <x:v>HR Lead</x:v>
      </x:c>
      <x:c r="H5" s="24" t="str">
        <x:v>Attendance Review</x:v>
      </x:c>
      <x:c r="I5" s="24" t="str">
        <x:v>High</x:v>
      </x:c>
      <x:c r="J5" s="82"/>
      <x:c r="K5" s="82"/>
      <x:c r="L5" s="82"/>
      <x:c r="M5" s="24" t="str">
        <x:v>In Progress</x:v>
      </x:c>
      <x:c r="N5" s="24" t="str">
        <x:v>No</x:v>
      </x:c>
      <x:c r="O5" s="24" t="str">
        <x:v>Pending</x:v>
      </x:c>
      <x:c r="P5" s="24" t="str">
        <x:v>Sample row</x:v>
      </x:c>
    </x:row>
    <x:row r="6">
      <x:c r="A6" s="24" t="str">
        <x:v>TASK-002</x:v>
      </x:c>
      <x:c r="B6" s="45"/>
      <x:c r="C6" s="24" t="str">
        <x:v>EMP002</x:v>
      </x:c>
      <x:c r="D6" s="24" t="str">
        <x:v>Admin Executive</x:v>
      </x:c>
      <x:c r="E6" s="24" t="str">
        <x:v>Admin</x:v>
      </x:c>
      <x:c r="F6" s="24" t="str">
        <x:v>Admin Manager</x:v>
      </x:c>
      <x:c r="G6" s="24" t="str">
        <x:v>Admin In-Charge</x:v>
      </x:c>
      <x:c r="H6" s="24" t="str">
        <x:v>Vehicle Document Check</x:v>
      </x:c>
      <x:c r="I6" s="24" t="str">
        <x:v>Normal</x:v>
      </x:c>
      <x:c r="J6" s="82"/>
      <x:c r="K6" s="82"/>
      <x:c r="L6" s="82"/>
      <x:c r="M6" s="24" t="str">
        <x:v>Assigned</x:v>
      </x:c>
      <x:c r="N6" s="24" t="str">
        <x:v>No</x:v>
      </x:c>
      <x:c r="O6" s="24" t="str">
        <x:v>Evidence Required</x:v>
      </x:c>
      <x:c r="P6" s="24" t="str">
        <x:v>Sample row</x:v>
      </x:c>
    </x:row>
    <x:row r="7">
      <x:c r="A7" s="24" t="str">
        <x:v>TASK-003</x:v>
      </x:c>
      <x:c r="B7" s="45"/>
      <x:c r="C7" s="24" t="str">
        <x:v>EMP003</x:v>
      </x:c>
      <x:c r="D7" s="24" t="str">
        <x:v>MIS Executive</x:v>
      </x:c>
      <x:c r="E7" s="24" t="str">
        <x:v>MIS</x:v>
      </x:c>
      <x:c r="F7" s="24" t="str">
        <x:v>MIS Manager</x:v>
      </x:c>
      <x:c r="G7" s="24" t="str">
        <x:v>MIS In-Charge</x:v>
      </x:c>
      <x:c r="H7" s="24" t="str">
        <x:v>Dashboard Update</x:v>
      </x:c>
      <x:c r="I7" s="24" t="str">
        <x:v>High</x:v>
      </x:c>
      <x:c r="J7" s="82"/>
      <x:c r="K7" s="82"/>
      <x:c r="L7" s="82"/>
      <x:c r="M7" s="24" t="str">
        <x:v>Assigned</x:v>
      </x:c>
      <x:c r="N7" s="24" t="str">
        <x:v>No</x:v>
      </x:c>
      <x:c r="O7" s="24" t="str">
        <x:v>Pending</x:v>
      </x:c>
      <x:c r="P7" s="24" t="str">
        <x:v>Daily report timeline</x:v>
      </x:c>
    </x:row>
    <x:row r="8">
      <x:c r="A8" s="24" t="str">
        <x:v>TASK-004</x:v>
      </x:c>
      <x:c r="B8" s="45"/>
      <x:c r="C8" s="24" t="str">
        <x:v>EMP004</x:v>
      </x:c>
      <x:c r="D8" s="24" t="str">
        <x:v>Billing Executive</x:v>
      </x:c>
      <x:c r="E8" s="24" t="str">
        <x:v>Billing</x:v>
      </x:c>
      <x:c r="F8" s="24" t="str">
        <x:v>Billing Manager</x:v>
      </x:c>
      <x:c r="G8" s="24" t="str">
        <x:v>Billing In-Charge</x:v>
      </x:c>
      <x:c r="H8" s="24" t="str">
        <x:v>Invoice Verification</x:v>
      </x:c>
      <x:c r="I8" s="24" t="str">
        <x:v>Critical</x:v>
      </x:c>
      <x:c r="J8" s="82"/>
      <x:c r="K8" s="82"/>
      <x:c r="L8" s="82"/>
      <x:c r="M8" s="24" t="str">
        <x:v>In Progress</x:v>
      </x:c>
      <x:c r="N8" s="24" t="str">
        <x:v>Yes</x:v>
      </x:c>
      <x:c r="O8" s="24" t="str">
        <x:v>Checker Review</x:v>
      </x:c>
      <x:c r="P8" s="24" t="str">
        <x:v>Duplicate invoice check</x:v>
      </x:c>
    </x:row>
    <x:row r="9">
      <x:c r="A9" s="24" t="str">
        <x:v>TASK-005</x:v>
      </x:c>
      <x:c r="B9" s="45"/>
      <x:c r="C9" s="24" t="str">
        <x:v>EMP005</x:v>
      </x:c>
      <x:c r="D9" s="24" t="str">
        <x:v>Compliance Executive</x:v>
      </x:c>
      <x:c r="E9" s="24" t="str">
        <x:v>Compliance</x:v>
      </x:c>
      <x:c r="F9" s="24" t="str">
        <x:v>Compliance Manager</x:v>
      </x:c>
      <x:c r="G9" s="24" t="str">
        <x:v>Compliance Officer</x:v>
      </x:c>
      <x:c r="H9" s="24" t="str">
        <x:v>KYC / Compliance</x:v>
      </x:c>
      <x:c r="I9" s="24" t="str">
        <x:v>Critical</x:v>
      </x:c>
      <x:c r="J9" s="82"/>
      <x:c r="K9" s="82"/>
      <x:c r="L9" s="82"/>
      <x:c r="M9" s="24" t="str">
        <x:v>Assigned</x:v>
      </x:c>
      <x:c r="N9" s="24" t="str">
        <x:v>No</x:v>
      </x:c>
      <x:c r="O9" s="24" t="str">
        <x:v>Pending</x:v>
      </x:c>
      <x:c r="P9" s="24" t="str">
        <x:v>Document expiry review</x:v>
      </x:c>
    </x:row>
    <x:row r="10">
      <x:c r="A10" s="24"/>
      <x:c r="B10" s="45"/>
      <x:c r="C10" s="24"/>
      <x:c r="D10" s="24"/>
      <x:c r="E10" s="24"/>
      <x:c r="F10" s="24"/>
      <x:c r="G10" s="24"/>
      <x:c r="H10" s="24"/>
      <x:c r="I10" s="24"/>
      <x:c r="J10" s="82"/>
      <x:c r="K10" s="82"/>
      <x:c r="L10" s="82"/>
      <x:c r="M10" s="24"/>
      <x:c r="N10" s="24"/>
      <x:c r="O10" s="24"/>
      <x:c r="P10" s="24"/>
    </x:row>
    <x:row r="11">
      <x:c r="A11" s="24"/>
      <x:c r="B11" s="45"/>
      <x:c r="C11" s="24"/>
      <x:c r="D11" s="24"/>
      <x:c r="E11" s="24"/>
      <x:c r="F11" s="24"/>
      <x:c r="G11" s="24"/>
      <x:c r="H11" s="24"/>
      <x:c r="I11" s="24"/>
      <x:c r="J11" s="82"/>
      <x:c r="K11" s="82"/>
      <x:c r="L11" s="82"/>
      <x:c r="M11" s="24"/>
      <x:c r="N11" s="24"/>
      <x:c r="O11" s="24"/>
      <x:c r="P11" s="24"/>
    </x:row>
    <x:row r="12">
      <x:c r="A12" s="24"/>
      <x:c r="B12" s="45"/>
      <x:c r="C12" s="24"/>
      <x:c r="D12" s="24"/>
      <x:c r="E12" s="24"/>
      <x:c r="F12" s="24"/>
      <x:c r="G12" s="24"/>
      <x:c r="H12" s="24"/>
      <x:c r="I12" s="24"/>
      <x:c r="J12" s="82"/>
      <x:c r="K12" s="82"/>
      <x:c r="L12" s="82"/>
      <x:c r="M12" s="24"/>
      <x:c r="N12" s="24"/>
      <x:c r="O12" s="24"/>
      <x:c r="P12" s="24"/>
    </x:row>
    <x:row r="13">
      <x:c r="A13" s="24"/>
      <x:c r="B13" s="45"/>
      <x:c r="C13" s="24"/>
      <x:c r="D13" s="24"/>
      <x:c r="E13" s="24"/>
      <x:c r="F13" s="24"/>
      <x:c r="G13" s="24"/>
      <x:c r="H13" s="24"/>
      <x:c r="I13" s="24"/>
      <x:c r="J13" s="82"/>
      <x:c r="K13" s="82"/>
      <x:c r="L13" s="82"/>
      <x:c r="M13" s="24"/>
      <x:c r="N13" s="24"/>
      <x:c r="O13" s="24"/>
      <x:c r="P13" s="24"/>
    </x:row>
    <x:row r="14">
      <x:c r="A14" s="24"/>
      <x:c r="B14" s="45"/>
      <x:c r="C14" s="24"/>
      <x:c r="D14" s="24"/>
      <x:c r="E14" s="24"/>
      <x:c r="F14" s="24"/>
      <x:c r="G14" s="24"/>
      <x:c r="H14" s="24"/>
      <x:c r="I14" s="24"/>
      <x:c r="J14" s="82"/>
      <x:c r="K14" s="82"/>
      <x:c r="L14" s="82"/>
      <x:c r="M14" s="24"/>
      <x:c r="N14" s="24"/>
      <x:c r="O14" s="24"/>
      <x:c r="P14" s="24"/>
    </x:row>
    <x:row r="15">
      <x:c r="A15" s="24"/>
      <x:c r="B15" s="45"/>
      <x:c r="C15" s="24"/>
      <x:c r="D15" s="24"/>
      <x:c r="E15" s="24"/>
      <x:c r="F15" s="24"/>
      <x:c r="G15" s="24"/>
      <x:c r="H15" s="24"/>
      <x:c r="I15" s="24"/>
      <x:c r="J15" s="82"/>
      <x:c r="K15" s="82"/>
      <x:c r="L15" s="82"/>
      <x:c r="M15" s="24"/>
      <x:c r="N15" s="24"/>
      <x:c r="O15" s="24"/>
      <x:c r="P15" s="24"/>
    </x:row>
    <x:row r="16">
      <x:c r="A16" s="24"/>
      <x:c r="B16" s="45"/>
      <x:c r="C16" s="24"/>
      <x:c r="D16" s="24"/>
      <x:c r="E16" s="24"/>
      <x:c r="F16" s="24"/>
      <x:c r="G16" s="24"/>
      <x:c r="H16" s="24"/>
      <x:c r="I16" s="24"/>
      <x:c r="J16" s="82"/>
      <x:c r="K16" s="82"/>
      <x:c r="L16" s="82"/>
      <x:c r="M16" s="24"/>
      <x:c r="N16" s="24"/>
      <x:c r="O16" s="24"/>
      <x:c r="P16" s="24"/>
    </x:row>
    <x:row r="17">
      <x:c r="A17" s="24"/>
      <x:c r="B17" s="45"/>
      <x:c r="C17" s="24"/>
      <x:c r="D17" s="24"/>
      <x:c r="E17" s="24"/>
      <x:c r="F17" s="24"/>
      <x:c r="G17" s="24"/>
      <x:c r="H17" s="24"/>
      <x:c r="I17" s="24"/>
      <x:c r="J17" s="82"/>
      <x:c r="K17" s="82"/>
      <x:c r="L17" s="82"/>
      <x:c r="M17" s="24"/>
      <x:c r="N17" s="24"/>
      <x:c r="O17" s="24"/>
      <x:c r="P17" s="24"/>
    </x:row>
    <x:row r="18">
      <x:c r="A18" s="24"/>
      <x:c r="B18" s="45"/>
      <x:c r="C18" s="24"/>
      <x:c r="D18" s="24"/>
      <x:c r="E18" s="24"/>
      <x:c r="F18" s="24"/>
      <x:c r="G18" s="24"/>
      <x:c r="H18" s="24"/>
      <x:c r="I18" s="24"/>
      <x:c r="J18" s="82"/>
      <x:c r="K18" s="82"/>
      <x:c r="L18" s="82"/>
      <x:c r="M18" s="24"/>
      <x:c r="N18" s="24"/>
      <x:c r="O18" s="24"/>
      <x:c r="P18" s="24"/>
    </x:row>
    <x:row r="19">
      <x:c r="A19" s="24"/>
      <x:c r="B19" s="45"/>
      <x:c r="C19" s="24"/>
      <x:c r="D19" s="24"/>
      <x:c r="E19" s="24"/>
      <x:c r="F19" s="24"/>
      <x:c r="G19" s="24"/>
      <x:c r="H19" s="24"/>
      <x:c r="I19" s="24"/>
      <x:c r="J19" s="82"/>
      <x:c r="K19" s="82"/>
      <x:c r="L19" s="82"/>
      <x:c r="M19" s="24"/>
      <x:c r="N19" s="24"/>
      <x:c r="O19" s="24"/>
      <x:c r="P19" s="24"/>
    </x:row>
    <x:row r="20">
      <x:c r="A20" s="24"/>
      <x:c r="B20" s="45"/>
      <x:c r="C20" s="24"/>
      <x:c r="D20" s="24"/>
      <x:c r="E20" s="24"/>
      <x:c r="F20" s="24"/>
      <x:c r="G20" s="24"/>
      <x:c r="H20" s="24"/>
      <x:c r="I20" s="24"/>
      <x:c r="J20" s="82"/>
      <x:c r="K20" s="82"/>
      <x:c r="L20" s="82"/>
      <x:c r="M20" s="24"/>
      <x:c r="N20" s="24"/>
      <x:c r="O20" s="24"/>
      <x:c r="P20" s="24"/>
    </x:row>
    <x:row r="21">
      <x:c r="A21" s="24"/>
      <x:c r="B21" s="45"/>
      <x:c r="C21" s="24"/>
      <x:c r="D21" s="24"/>
      <x:c r="E21" s="24"/>
      <x:c r="F21" s="24"/>
      <x:c r="G21" s="24"/>
      <x:c r="H21" s="24"/>
      <x:c r="I21" s="24"/>
      <x:c r="J21" s="82"/>
      <x:c r="K21" s="82"/>
      <x:c r="L21" s="82"/>
      <x:c r="M21" s="24"/>
      <x:c r="N21" s="24"/>
      <x:c r="O21" s="24"/>
      <x:c r="P21" s="24"/>
    </x:row>
    <x:row r="22">
      <x:c r="A22" s="24"/>
      <x:c r="B22" s="45"/>
      <x:c r="C22" s="24"/>
      <x:c r="D22" s="24"/>
      <x:c r="E22" s="24"/>
      <x:c r="F22" s="24"/>
      <x:c r="G22" s="24"/>
      <x:c r="H22" s="24"/>
      <x:c r="I22" s="24"/>
      <x:c r="J22" s="82"/>
      <x:c r="K22" s="82"/>
      <x:c r="L22" s="82"/>
      <x:c r="M22" s="24"/>
      <x:c r="N22" s="24"/>
      <x:c r="O22" s="24"/>
      <x:c r="P22" s="24"/>
    </x:row>
    <x:row r="23">
      <x:c r="A23" s="24"/>
      <x:c r="B23" s="45"/>
      <x:c r="C23" s="24"/>
      <x:c r="D23" s="24"/>
      <x:c r="E23" s="24"/>
      <x:c r="F23" s="24"/>
      <x:c r="G23" s="24"/>
      <x:c r="H23" s="24"/>
      <x:c r="I23" s="24"/>
      <x:c r="J23" s="82"/>
      <x:c r="K23" s="82"/>
      <x:c r="L23" s="82"/>
      <x:c r="M23" s="24"/>
      <x:c r="N23" s="24"/>
      <x:c r="O23" s="24"/>
      <x:c r="P23" s="24"/>
    </x:row>
    <x:row r="24">
      <x:c r="A24" s="24"/>
      <x:c r="B24" s="45"/>
      <x:c r="C24" s="24"/>
      <x:c r="D24" s="24"/>
      <x:c r="E24" s="24"/>
      <x:c r="F24" s="24"/>
      <x:c r="G24" s="24"/>
      <x:c r="H24" s="24"/>
      <x:c r="I24" s="24"/>
      <x:c r="J24" s="82"/>
      <x:c r="K24" s="82"/>
      <x:c r="L24" s="82"/>
      <x:c r="M24" s="24"/>
      <x:c r="N24" s="24"/>
      <x:c r="O24" s="24"/>
      <x:c r="P24" s="24"/>
    </x:row>
    <x:row r="25">
      <x:c r="A25" s="24"/>
      <x:c r="B25" s="45"/>
      <x:c r="C25" s="24"/>
      <x:c r="D25" s="24"/>
      <x:c r="E25" s="24"/>
      <x:c r="F25" s="24"/>
      <x:c r="G25" s="24"/>
      <x:c r="H25" s="24"/>
      <x:c r="I25" s="24"/>
      <x:c r="J25" s="82"/>
      <x:c r="K25" s="82"/>
      <x:c r="L25" s="82"/>
      <x:c r="M25" s="24"/>
      <x:c r="N25" s="24"/>
      <x:c r="O25" s="24"/>
      <x:c r="P25" s="24"/>
    </x:row>
    <x:row r="26">
      <x:c r="A26" s="24"/>
      <x:c r="B26" s="45"/>
      <x:c r="C26" s="24"/>
      <x:c r="D26" s="24"/>
      <x:c r="E26" s="24"/>
      <x:c r="F26" s="24"/>
      <x:c r="G26" s="24"/>
      <x:c r="H26" s="24"/>
      <x:c r="I26" s="24"/>
      <x:c r="J26" s="82"/>
      <x:c r="K26" s="82"/>
      <x:c r="L26" s="82"/>
      <x:c r="M26" s="24"/>
      <x:c r="N26" s="24"/>
      <x:c r="O26" s="24"/>
      <x:c r="P26" s="24"/>
    </x:row>
    <x:row r="27">
      <x:c r="A27" s="24"/>
      <x:c r="B27" s="45"/>
      <x:c r="C27" s="24"/>
      <x:c r="D27" s="24"/>
      <x:c r="E27" s="24"/>
      <x:c r="F27" s="24"/>
      <x:c r="G27" s="24"/>
      <x:c r="H27" s="24"/>
      <x:c r="I27" s="24"/>
      <x:c r="J27" s="82"/>
      <x:c r="K27" s="82"/>
      <x:c r="L27" s="82"/>
      <x:c r="M27" s="24"/>
      <x:c r="N27" s="24"/>
      <x:c r="O27" s="24"/>
      <x:c r="P27" s="24"/>
    </x:row>
    <x:row r="28">
      <x:c r="A28" s="24"/>
      <x:c r="B28" s="45"/>
      <x:c r="C28" s="24"/>
      <x:c r="D28" s="24"/>
      <x:c r="E28" s="24"/>
      <x:c r="F28" s="24"/>
      <x:c r="G28" s="24"/>
      <x:c r="H28" s="24"/>
      <x:c r="I28" s="24"/>
      <x:c r="J28" s="82"/>
      <x:c r="K28" s="82"/>
      <x:c r="L28" s="82"/>
      <x:c r="M28" s="24"/>
      <x:c r="N28" s="24"/>
      <x:c r="O28" s="24"/>
      <x:c r="P28" s="24"/>
    </x:row>
    <x:row r="29">
      <x:c r="A29" s="24"/>
      <x:c r="B29" s="45"/>
      <x:c r="C29" s="24"/>
      <x:c r="D29" s="24"/>
      <x:c r="E29" s="24"/>
      <x:c r="F29" s="24"/>
      <x:c r="G29" s="24"/>
      <x:c r="H29" s="24"/>
      <x:c r="I29" s="24"/>
      <x:c r="J29" s="82"/>
      <x:c r="K29" s="82"/>
      <x:c r="L29" s="82"/>
      <x:c r="M29" s="24"/>
      <x:c r="N29" s="24"/>
      <x:c r="O29" s="24"/>
      <x:c r="P29" s="24"/>
    </x:row>
    <x:row r="30">
      <x:c r="A30" s="24"/>
      <x:c r="B30" s="45"/>
      <x:c r="C30" s="24"/>
      <x:c r="D30" s="24"/>
      <x:c r="E30" s="24"/>
      <x:c r="F30" s="24"/>
      <x:c r="G30" s="24"/>
      <x:c r="H30" s="24"/>
      <x:c r="I30" s="24"/>
      <x:c r="J30" s="82"/>
      <x:c r="K30" s="82"/>
      <x:c r="L30" s="82"/>
      <x:c r="M30" s="24"/>
      <x:c r="N30" s="24"/>
      <x:c r="O30" s="24"/>
      <x:c r="P30" s="24"/>
    </x:row>
    <x:row r="31">
      <x:c r="A31" s="24"/>
      <x:c r="B31" s="45"/>
      <x:c r="C31" s="24"/>
      <x:c r="D31" s="24"/>
      <x:c r="E31" s="24"/>
      <x:c r="F31" s="24"/>
      <x:c r="G31" s="24"/>
      <x:c r="H31" s="24"/>
      <x:c r="I31" s="24"/>
      <x:c r="J31" s="82"/>
      <x:c r="K31" s="82"/>
      <x:c r="L31" s="82"/>
      <x:c r="M31" s="24"/>
      <x:c r="N31" s="24"/>
      <x:c r="O31" s="24"/>
      <x:c r="P31" s="24"/>
    </x:row>
    <x:row r="32">
      <x:c r="A32" s="24"/>
      <x:c r="B32" s="45"/>
      <x:c r="C32" s="24"/>
      <x:c r="D32" s="24"/>
      <x:c r="E32" s="24"/>
      <x:c r="F32" s="24"/>
      <x:c r="G32" s="24"/>
      <x:c r="H32" s="24"/>
      <x:c r="I32" s="24"/>
      <x:c r="J32" s="82"/>
      <x:c r="K32" s="82"/>
      <x:c r="L32" s="82"/>
      <x:c r="M32" s="24"/>
      <x:c r="N32" s="24"/>
      <x:c r="O32" s="24"/>
      <x:c r="P32" s="24"/>
    </x:row>
    <x:row r="33">
      <x:c r="A33" s="24"/>
      <x:c r="B33" s="45"/>
      <x:c r="C33" s="24"/>
      <x:c r="D33" s="24"/>
      <x:c r="E33" s="24"/>
      <x:c r="F33" s="24"/>
      <x:c r="G33" s="24"/>
      <x:c r="H33" s="24"/>
      <x:c r="I33" s="24"/>
      <x:c r="J33" s="82"/>
      <x:c r="K33" s="82"/>
      <x:c r="L33" s="82"/>
      <x:c r="M33" s="24"/>
      <x:c r="N33" s="24"/>
      <x:c r="O33" s="24"/>
      <x:c r="P33" s="24"/>
    </x:row>
    <x:row r="34">
      <x:c r="A34" s="24"/>
      <x:c r="B34" s="45"/>
      <x:c r="C34" s="24"/>
      <x:c r="D34" s="24"/>
      <x:c r="E34" s="24"/>
      <x:c r="F34" s="24"/>
      <x:c r="G34" s="24"/>
      <x:c r="H34" s="24"/>
      <x:c r="I34" s="24"/>
      <x:c r="J34" s="82"/>
      <x:c r="K34" s="82"/>
      <x:c r="L34" s="82"/>
      <x:c r="M34" s="24"/>
      <x:c r="N34" s="24"/>
      <x:c r="O34" s="24"/>
      <x:c r="P34" s="24"/>
    </x:row>
    <x:row r="35">
      <x:c r="A35" s="24"/>
      <x:c r="B35" s="45"/>
      <x:c r="C35" s="24"/>
      <x:c r="D35" s="24"/>
      <x:c r="E35" s="24"/>
      <x:c r="F35" s="24"/>
      <x:c r="G35" s="24"/>
      <x:c r="H35" s="24"/>
      <x:c r="I35" s="24"/>
      <x:c r="J35" s="82"/>
      <x:c r="K35" s="82"/>
      <x:c r="L35" s="82"/>
      <x:c r="M35" s="24"/>
      <x:c r="N35" s="24"/>
      <x:c r="O35" s="24"/>
      <x:c r="P35" s="24"/>
    </x:row>
    <x:row r="36">
      <x:c r="A36" s="24"/>
      <x:c r="B36" s="45"/>
      <x:c r="C36" s="24"/>
      <x:c r="D36" s="24"/>
      <x:c r="E36" s="24"/>
      <x:c r="F36" s="24"/>
      <x:c r="G36" s="24"/>
      <x:c r="H36" s="24"/>
      <x:c r="I36" s="24"/>
      <x:c r="J36" s="82"/>
      <x:c r="K36" s="82"/>
      <x:c r="L36" s="82"/>
      <x:c r="M36" s="24"/>
      <x:c r="N36" s="24"/>
      <x:c r="O36" s="24"/>
      <x:c r="P36" s="24"/>
    </x:row>
    <x:row r="37">
      <x:c r="A37" s="24"/>
      <x:c r="B37" s="45"/>
      <x:c r="C37" s="24"/>
      <x:c r="D37" s="24"/>
      <x:c r="E37" s="24"/>
      <x:c r="F37" s="24"/>
      <x:c r="G37" s="24"/>
      <x:c r="H37" s="24"/>
      <x:c r="I37" s="24"/>
      <x:c r="J37" s="82"/>
      <x:c r="K37" s="82"/>
      <x:c r="L37" s="82"/>
      <x:c r="M37" s="24"/>
      <x:c r="N37" s="24"/>
      <x:c r="O37" s="24"/>
      <x:c r="P37" s="24"/>
    </x:row>
    <x:row r="38">
      <x:c r="A38" s="24"/>
      <x:c r="B38" s="45"/>
      <x:c r="C38" s="24"/>
      <x:c r="D38" s="24"/>
      <x:c r="E38" s="24"/>
      <x:c r="F38" s="24"/>
      <x:c r="G38" s="24"/>
      <x:c r="H38" s="24"/>
      <x:c r="I38" s="24"/>
      <x:c r="J38" s="82"/>
      <x:c r="K38" s="82"/>
      <x:c r="L38" s="82"/>
      <x:c r="M38" s="24"/>
      <x:c r="N38" s="24"/>
      <x:c r="O38" s="24"/>
      <x:c r="P38" s="24"/>
    </x:row>
    <x:row r="39">
      <x:c r="A39" s="24"/>
      <x:c r="B39" s="45"/>
      <x:c r="C39" s="24"/>
      <x:c r="D39" s="24"/>
      <x:c r="E39" s="24"/>
      <x:c r="F39" s="24"/>
      <x:c r="G39" s="24"/>
      <x:c r="H39" s="24"/>
      <x:c r="I39" s="24"/>
      <x:c r="J39" s="82"/>
      <x:c r="K39" s="82"/>
      <x:c r="L39" s="82"/>
      <x:c r="M39" s="24"/>
      <x:c r="N39" s="24"/>
      <x:c r="O39" s="24"/>
      <x:c r="P39" s="24"/>
    </x:row>
    <x:row r="40">
      <x:c r="A40" s="24"/>
      <x:c r="B40" s="45"/>
      <x:c r="C40" s="24"/>
      <x:c r="D40" s="24"/>
      <x:c r="E40" s="24"/>
      <x:c r="F40" s="24"/>
      <x:c r="G40" s="24"/>
      <x:c r="H40" s="24"/>
      <x:c r="I40" s="24"/>
      <x:c r="J40" s="82"/>
      <x:c r="K40" s="82"/>
      <x:c r="L40" s="82"/>
      <x:c r="M40" s="24"/>
      <x:c r="N40" s="24"/>
      <x:c r="O40" s="24"/>
      <x:c r="P40" s="24"/>
    </x:row>
    <x:row r="41">
      <x:c r="A41" s="24"/>
      <x:c r="B41" s="45"/>
      <x:c r="C41" s="24"/>
      <x:c r="D41" s="24"/>
      <x:c r="E41" s="24"/>
      <x:c r="F41" s="24"/>
      <x:c r="G41" s="24"/>
      <x:c r="H41" s="24"/>
      <x:c r="I41" s="24"/>
      <x:c r="J41" s="82"/>
      <x:c r="K41" s="82"/>
      <x:c r="L41" s="82"/>
      <x:c r="M41" s="24"/>
      <x:c r="N41" s="24"/>
      <x:c r="O41" s="24"/>
      <x:c r="P41" s="24"/>
    </x:row>
    <x:row r="42">
      <x:c r="A42" s="24"/>
      <x:c r="B42" s="45"/>
      <x:c r="C42" s="24"/>
      <x:c r="D42" s="24"/>
      <x:c r="E42" s="24"/>
      <x:c r="F42" s="24"/>
      <x:c r="G42" s="24"/>
      <x:c r="H42" s="24"/>
      <x:c r="I42" s="24"/>
      <x:c r="J42" s="82"/>
      <x:c r="K42" s="82"/>
      <x:c r="L42" s="82"/>
      <x:c r="M42" s="24"/>
      <x:c r="N42" s="24"/>
      <x:c r="O42" s="24"/>
      <x:c r="P42" s="24"/>
    </x:row>
    <x:row r="43">
      <x:c r="A43" s="24"/>
      <x:c r="B43" s="45"/>
      <x:c r="C43" s="24"/>
      <x:c r="D43" s="24"/>
      <x:c r="E43" s="24"/>
      <x:c r="F43" s="24"/>
      <x:c r="G43" s="24"/>
      <x:c r="H43" s="24"/>
      <x:c r="I43" s="24"/>
      <x:c r="J43" s="82"/>
      <x:c r="K43" s="82"/>
      <x:c r="L43" s="82"/>
      <x:c r="M43" s="24"/>
      <x:c r="N43" s="24"/>
      <x:c r="O43" s="24"/>
      <x:c r="P43" s="24"/>
    </x:row>
    <x:row r="44">
      <x:c r="A44" s="24"/>
      <x:c r="B44" s="45"/>
      <x:c r="C44" s="24"/>
      <x:c r="D44" s="24"/>
      <x:c r="E44" s="24"/>
      <x:c r="F44" s="24"/>
      <x:c r="G44" s="24"/>
      <x:c r="H44" s="24"/>
      <x:c r="I44" s="24"/>
      <x:c r="J44" s="82"/>
      <x:c r="K44" s="82"/>
      <x:c r="L44" s="82"/>
      <x:c r="M44" s="24"/>
      <x:c r="N44" s="24"/>
      <x:c r="O44" s="24"/>
      <x:c r="P44" s="24"/>
    </x:row>
    <x:row r="45">
      <x:c r="A45" s="24"/>
      <x:c r="B45" s="45"/>
      <x:c r="C45" s="24"/>
      <x:c r="D45" s="24"/>
      <x:c r="E45" s="24"/>
      <x:c r="F45" s="24"/>
      <x:c r="G45" s="24"/>
      <x:c r="H45" s="24"/>
      <x:c r="I45" s="24"/>
      <x:c r="J45" s="82"/>
      <x:c r="K45" s="82"/>
      <x:c r="L45" s="82"/>
      <x:c r="M45" s="24"/>
      <x:c r="N45" s="24"/>
      <x:c r="O45" s="24"/>
      <x:c r="P45" s="24"/>
    </x:row>
    <x:row r="46">
      <x:c r="A46" s="24"/>
      <x:c r="B46" s="45"/>
      <x:c r="C46" s="24"/>
      <x:c r="D46" s="24"/>
      <x:c r="E46" s="24"/>
      <x:c r="F46" s="24"/>
      <x:c r="G46" s="24"/>
      <x:c r="H46" s="24"/>
      <x:c r="I46" s="24"/>
      <x:c r="J46" s="82"/>
      <x:c r="K46" s="82"/>
      <x:c r="L46" s="82"/>
      <x:c r="M46" s="24"/>
      <x:c r="N46" s="24"/>
      <x:c r="O46" s="24"/>
      <x:c r="P46" s="24"/>
    </x:row>
    <x:row r="47">
      <x:c r="A47" s="24"/>
      <x:c r="B47" s="45"/>
      <x:c r="C47" s="24"/>
      <x:c r="D47" s="24"/>
      <x:c r="E47" s="24"/>
      <x:c r="F47" s="24"/>
      <x:c r="G47" s="24"/>
      <x:c r="H47" s="24"/>
      <x:c r="I47" s="24"/>
      <x:c r="J47" s="82"/>
      <x:c r="K47" s="82"/>
      <x:c r="L47" s="82"/>
      <x:c r="M47" s="24"/>
      <x:c r="N47" s="24"/>
      <x:c r="O47" s="24"/>
      <x:c r="P47" s="24"/>
    </x:row>
    <x:row r="48">
      <x:c r="A48" s="24"/>
      <x:c r="B48" s="45"/>
      <x:c r="C48" s="24"/>
      <x:c r="D48" s="24"/>
      <x:c r="E48" s="24"/>
      <x:c r="F48" s="24"/>
      <x:c r="G48" s="24"/>
      <x:c r="H48" s="24"/>
      <x:c r="I48" s="24"/>
      <x:c r="J48" s="82"/>
      <x:c r="K48" s="82"/>
      <x:c r="L48" s="82"/>
      <x:c r="M48" s="24"/>
      <x:c r="N48" s="24"/>
      <x:c r="O48" s="24"/>
      <x:c r="P48" s="24"/>
    </x:row>
    <x:row r="49">
      <x:c r="A49" s="24"/>
      <x:c r="B49" s="45"/>
      <x:c r="C49" s="24"/>
      <x:c r="D49" s="24"/>
      <x:c r="E49" s="24"/>
      <x:c r="F49" s="24"/>
      <x:c r="G49" s="24"/>
      <x:c r="H49" s="24"/>
      <x:c r="I49" s="24"/>
      <x:c r="J49" s="82"/>
      <x:c r="K49" s="82"/>
      <x:c r="L49" s="82"/>
      <x:c r="M49" s="24"/>
      <x:c r="N49" s="24"/>
      <x:c r="O49" s="24"/>
      <x:c r="P49" s="24"/>
    </x:row>
    <x:row r="50">
      <x:c r="A50" s="24"/>
      <x:c r="B50" s="45"/>
      <x:c r="C50" s="24"/>
      <x:c r="D50" s="24"/>
      <x:c r="E50" s="24"/>
      <x:c r="F50" s="24"/>
      <x:c r="G50" s="24"/>
      <x:c r="H50" s="24"/>
      <x:c r="I50" s="24"/>
      <x:c r="J50" s="82"/>
      <x:c r="K50" s="82"/>
      <x:c r="L50" s="82"/>
      <x:c r="M50" s="24"/>
      <x:c r="N50" s="24"/>
      <x:c r="O50" s="24"/>
      <x:c r="P50" s="24"/>
    </x:row>
    <x:row r="51">
      <x:c r="A51" s="24"/>
      <x:c r="B51" s="45"/>
      <x:c r="C51" s="24"/>
      <x:c r="D51" s="24"/>
      <x:c r="E51" s="24"/>
      <x:c r="F51" s="24"/>
      <x:c r="G51" s="24"/>
      <x:c r="H51" s="24"/>
      <x:c r="I51" s="24"/>
      <x:c r="J51" s="82"/>
      <x:c r="K51" s="82"/>
      <x:c r="L51" s="82"/>
      <x:c r="M51" s="24"/>
      <x:c r="N51" s="24"/>
      <x:c r="O51" s="24"/>
      <x:c r="P51" s="24"/>
    </x:row>
    <x:row r="52">
      <x:c r="A52" s="24"/>
      <x:c r="B52" s="45"/>
      <x:c r="C52" s="24"/>
      <x:c r="D52" s="24"/>
      <x:c r="E52" s="24"/>
      <x:c r="F52" s="24"/>
      <x:c r="G52" s="24"/>
      <x:c r="H52" s="24"/>
      <x:c r="I52" s="24"/>
      <x:c r="J52" s="82"/>
      <x:c r="K52" s="82"/>
      <x:c r="L52" s="82"/>
      <x:c r="M52" s="24"/>
      <x:c r="N52" s="24"/>
      <x:c r="O52" s="24"/>
      <x:c r="P52" s="24"/>
    </x:row>
    <x:row r="53">
      <x:c r="A53" s="24"/>
      <x:c r="B53" s="45"/>
      <x:c r="C53" s="24"/>
      <x:c r="D53" s="24"/>
      <x:c r="E53" s="24"/>
      <x:c r="F53" s="24"/>
      <x:c r="G53" s="24"/>
      <x:c r="H53" s="24"/>
      <x:c r="I53" s="24"/>
      <x:c r="J53" s="82"/>
      <x:c r="K53" s="82"/>
      <x:c r="L53" s="82"/>
      <x:c r="M53" s="24"/>
      <x:c r="N53" s="24"/>
      <x:c r="O53" s="24"/>
      <x:c r="P53" s="24"/>
    </x:row>
    <x:row r="54">
      <x:c r="A54" s="24"/>
      <x:c r="B54" s="45"/>
      <x:c r="C54" s="24"/>
      <x:c r="D54" s="24"/>
      <x:c r="E54" s="24"/>
      <x:c r="F54" s="24"/>
      <x:c r="G54" s="24"/>
      <x:c r="H54" s="24"/>
      <x:c r="I54" s="24"/>
      <x:c r="J54" s="82"/>
      <x:c r="K54" s="82"/>
      <x:c r="L54" s="82"/>
      <x:c r="M54" s="24"/>
      <x:c r="N54" s="24"/>
      <x:c r="O54" s="24"/>
      <x:c r="P54" s="24"/>
    </x:row>
    <x:row r="55">
      <x:c r="A55" s="24"/>
      <x:c r="B55" s="45"/>
      <x:c r="C55" s="24"/>
      <x:c r="D55" s="24"/>
      <x:c r="E55" s="24"/>
      <x:c r="F55" s="24"/>
      <x:c r="G55" s="24"/>
      <x:c r="H55" s="24"/>
      <x:c r="I55" s="24"/>
      <x:c r="J55" s="82"/>
      <x:c r="K55" s="82"/>
      <x:c r="L55" s="82"/>
      <x:c r="M55" s="24"/>
      <x:c r="N55" s="24"/>
      <x:c r="O55" s="24"/>
      <x:c r="P55" s="24"/>
    </x:row>
    <x:row r="56">
      <x:c r="A56" s="24"/>
      <x:c r="B56" s="45"/>
      <x:c r="C56" s="24"/>
      <x:c r="D56" s="24"/>
      <x:c r="E56" s="24"/>
      <x:c r="F56" s="24"/>
      <x:c r="G56" s="24"/>
      <x:c r="H56" s="24"/>
      <x:c r="I56" s="24"/>
      <x:c r="J56" s="82"/>
      <x:c r="K56" s="82"/>
      <x:c r="L56" s="82"/>
      <x:c r="M56" s="24"/>
      <x:c r="N56" s="24"/>
      <x:c r="O56" s="24"/>
      <x:c r="P56" s="24"/>
    </x:row>
    <x:row r="57">
      <x:c r="A57" s="24"/>
      <x:c r="B57" s="45"/>
      <x:c r="C57" s="24"/>
      <x:c r="D57" s="24"/>
      <x:c r="E57" s="24"/>
      <x:c r="F57" s="24"/>
      <x:c r="G57" s="24"/>
      <x:c r="H57" s="24"/>
      <x:c r="I57" s="24"/>
      <x:c r="J57" s="82"/>
      <x:c r="K57" s="82"/>
      <x:c r="L57" s="82"/>
      <x:c r="M57" s="24"/>
      <x:c r="N57" s="24"/>
      <x:c r="O57" s="24"/>
      <x:c r="P57" s="24"/>
    </x:row>
    <x:row r="58">
      <x:c r="A58" s="24"/>
      <x:c r="B58" s="45"/>
      <x:c r="C58" s="24"/>
      <x:c r="D58" s="24"/>
      <x:c r="E58" s="24"/>
      <x:c r="F58" s="24"/>
      <x:c r="G58" s="24"/>
      <x:c r="H58" s="24"/>
      <x:c r="I58" s="24"/>
      <x:c r="J58" s="82"/>
      <x:c r="K58" s="82"/>
      <x:c r="L58" s="82"/>
      <x:c r="M58" s="24"/>
      <x:c r="N58" s="24"/>
      <x:c r="O58" s="24"/>
      <x:c r="P58" s="24"/>
    </x:row>
    <x:row r="59">
      <x:c r="A59" s="24"/>
      <x:c r="B59" s="45"/>
      <x:c r="C59" s="24"/>
      <x:c r="D59" s="24"/>
      <x:c r="E59" s="24"/>
      <x:c r="F59" s="24"/>
      <x:c r="G59" s="24"/>
      <x:c r="H59" s="24"/>
      <x:c r="I59" s="24"/>
      <x:c r="J59" s="82"/>
      <x:c r="K59" s="82"/>
      <x:c r="L59" s="82"/>
      <x:c r="M59" s="24"/>
      <x:c r="N59" s="24"/>
      <x:c r="O59" s="24"/>
      <x:c r="P59" s="24"/>
    </x:row>
    <x:row r="60">
      <x:c r="A60" s="24"/>
      <x:c r="B60" s="45"/>
      <x:c r="C60" s="24"/>
      <x:c r="D60" s="24"/>
      <x:c r="E60" s="24"/>
      <x:c r="F60" s="24"/>
      <x:c r="G60" s="24"/>
      <x:c r="H60" s="24"/>
      <x:c r="I60" s="24"/>
      <x:c r="J60" s="82"/>
      <x:c r="K60" s="82"/>
      <x:c r="L60" s="82"/>
      <x:c r="M60" s="24"/>
      <x:c r="N60" s="24"/>
      <x:c r="O60" s="24"/>
      <x:c r="P60" s="24"/>
    </x:row>
    <x:row r="61">
      <x:c r="A61" s="24"/>
      <x:c r="B61" s="45"/>
      <x:c r="C61" s="24"/>
      <x:c r="D61" s="24"/>
      <x:c r="E61" s="24"/>
      <x:c r="F61" s="24"/>
      <x:c r="G61" s="24"/>
      <x:c r="H61" s="24"/>
      <x:c r="I61" s="24"/>
      <x:c r="J61" s="82"/>
      <x:c r="K61" s="82"/>
      <x:c r="L61" s="82"/>
      <x:c r="M61" s="24"/>
      <x:c r="N61" s="24"/>
      <x:c r="O61" s="24"/>
      <x:c r="P61" s="24"/>
    </x:row>
    <x:row r="62">
      <x:c r="A62" s="24"/>
      <x:c r="B62" s="45"/>
      <x:c r="C62" s="24"/>
      <x:c r="D62" s="24"/>
      <x:c r="E62" s="24"/>
      <x:c r="F62" s="24"/>
      <x:c r="G62" s="24"/>
      <x:c r="H62" s="24"/>
      <x:c r="I62" s="24"/>
      <x:c r="J62" s="82"/>
      <x:c r="K62" s="82"/>
      <x:c r="L62" s="82"/>
      <x:c r="M62" s="24"/>
      <x:c r="N62" s="24"/>
      <x:c r="O62" s="24"/>
      <x:c r="P62" s="24"/>
    </x:row>
    <x:row r="63">
      <x:c r="A63" s="24"/>
      <x:c r="B63" s="45"/>
      <x:c r="C63" s="24"/>
      <x:c r="D63" s="24"/>
      <x:c r="E63" s="24"/>
      <x:c r="F63" s="24"/>
      <x:c r="G63" s="24"/>
      <x:c r="H63" s="24"/>
      <x:c r="I63" s="24"/>
      <x:c r="J63" s="82"/>
      <x:c r="K63" s="82"/>
      <x:c r="L63" s="82"/>
      <x:c r="M63" s="24"/>
      <x:c r="N63" s="24"/>
      <x:c r="O63" s="24"/>
      <x:c r="P63" s="24"/>
    </x:row>
    <x:row r="64">
      <x:c r="A64" s="24"/>
      <x:c r="B64" s="45"/>
      <x:c r="C64" s="24"/>
      <x:c r="D64" s="24"/>
      <x:c r="E64" s="24"/>
      <x:c r="F64" s="24"/>
      <x:c r="G64" s="24"/>
      <x:c r="H64" s="24"/>
      <x:c r="I64" s="24"/>
      <x:c r="J64" s="82"/>
      <x:c r="K64" s="82"/>
      <x:c r="L64" s="82"/>
      <x:c r="M64" s="24"/>
      <x:c r="N64" s="24"/>
      <x:c r="O64" s="24"/>
      <x:c r="P64" s="24"/>
    </x:row>
    <x:row r="65">
      <x:c r="A65" s="24"/>
      <x:c r="B65" s="45"/>
      <x:c r="C65" s="24"/>
      <x:c r="D65" s="24"/>
      <x:c r="E65" s="24"/>
      <x:c r="F65" s="24"/>
      <x:c r="G65" s="24"/>
      <x:c r="H65" s="24"/>
      <x:c r="I65" s="24"/>
      <x:c r="J65" s="82"/>
      <x:c r="K65" s="82"/>
      <x:c r="L65" s="82"/>
      <x:c r="M65" s="24"/>
      <x:c r="N65" s="24"/>
      <x:c r="O65" s="24"/>
      <x:c r="P65" s="24"/>
    </x:row>
    <x:row r="66">
      <x:c r="A66" s="24"/>
      <x:c r="B66" s="45"/>
      <x:c r="C66" s="24"/>
      <x:c r="D66" s="24"/>
      <x:c r="E66" s="24"/>
      <x:c r="F66" s="24"/>
      <x:c r="G66" s="24"/>
      <x:c r="H66" s="24"/>
      <x:c r="I66" s="24"/>
      <x:c r="J66" s="82"/>
      <x:c r="K66" s="82"/>
      <x:c r="L66" s="82"/>
      <x:c r="M66" s="24"/>
      <x:c r="N66" s="24"/>
      <x:c r="O66" s="24"/>
      <x:c r="P66" s="24"/>
    </x:row>
    <x:row r="67">
      <x:c r="A67" s="24"/>
      <x:c r="B67" s="45"/>
      <x:c r="C67" s="24"/>
      <x:c r="D67" s="24"/>
      <x:c r="E67" s="24"/>
      <x:c r="F67" s="24"/>
      <x:c r="G67" s="24"/>
      <x:c r="H67" s="24"/>
      <x:c r="I67" s="24"/>
      <x:c r="J67" s="82"/>
      <x:c r="K67" s="82"/>
      <x:c r="L67" s="82"/>
      <x:c r="M67" s="24"/>
      <x:c r="N67" s="24"/>
      <x:c r="O67" s="24"/>
      <x:c r="P67" s="24"/>
    </x:row>
    <x:row r="68">
      <x:c r="A68" s="24"/>
      <x:c r="B68" s="45"/>
      <x:c r="C68" s="24"/>
      <x:c r="D68" s="24"/>
      <x:c r="E68" s="24"/>
      <x:c r="F68" s="24"/>
      <x:c r="G68" s="24"/>
      <x:c r="H68" s="24"/>
      <x:c r="I68" s="24"/>
      <x:c r="J68" s="82"/>
      <x:c r="K68" s="82"/>
      <x:c r="L68" s="82"/>
      <x:c r="M68" s="24"/>
      <x:c r="N68" s="24"/>
      <x:c r="O68" s="24"/>
      <x:c r="P68" s="24"/>
    </x:row>
    <x:row r="69">
      <x:c r="A69" s="24"/>
      <x:c r="B69" s="45"/>
      <x:c r="C69" s="24"/>
      <x:c r="D69" s="24"/>
      <x:c r="E69" s="24"/>
      <x:c r="F69" s="24"/>
      <x:c r="G69" s="24"/>
      <x:c r="H69" s="24"/>
      <x:c r="I69" s="24"/>
      <x:c r="J69" s="82"/>
      <x:c r="K69" s="82"/>
      <x:c r="L69" s="82"/>
      <x:c r="M69" s="24"/>
      <x:c r="N69" s="24"/>
      <x:c r="O69" s="24"/>
      <x:c r="P69" s="24"/>
    </x:row>
    <x:row r="70">
      <x:c r="A70" s="24"/>
      <x:c r="B70" s="45"/>
      <x:c r="C70" s="24"/>
      <x:c r="D70" s="24"/>
      <x:c r="E70" s="24"/>
      <x:c r="F70" s="24"/>
      <x:c r="G70" s="24"/>
      <x:c r="H70" s="24"/>
      <x:c r="I70" s="24"/>
      <x:c r="J70" s="82"/>
      <x:c r="K70" s="82"/>
      <x:c r="L70" s="82"/>
      <x:c r="M70" s="24"/>
      <x:c r="N70" s="24"/>
      <x:c r="O70" s="24"/>
      <x:c r="P70" s="24"/>
    </x:row>
    <x:row r="71">
      <x:c r="A71" s="24"/>
      <x:c r="B71" s="45"/>
      <x:c r="C71" s="24"/>
      <x:c r="D71" s="24"/>
      <x:c r="E71" s="24"/>
      <x:c r="F71" s="24"/>
      <x:c r="G71" s="24"/>
      <x:c r="H71" s="24"/>
      <x:c r="I71" s="24"/>
      <x:c r="J71" s="82"/>
      <x:c r="K71" s="82"/>
      <x:c r="L71" s="82"/>
      <x:c r="M71" s="24"/>
      <x:c r="N71" s="24"/>
      <x:c r="O71" s="24"/>
      <x:c r="P71" s="24"/>
    </x:row>
    <x:row r="72">
      <x:c r="A72" s="24"/>
      <x:c r="B72" s="45"/>
      <x:c r="C72" s="24"/>
      <x:c r="D72" s="24"/>
      <x:c r="E72" s="24"/>
      <x:c r="F72" s="24"/>
      <x:c r="G72" s="24"/>
      <x:c r="H72" s="24"/>
      <x:c r="I72" s="24"/>
      <x:c r="J72" s="82"/>
      <x:c r="K72" s="82"/>
      <x:c r="L72" s="82"/>
      <x:c r="M72" s="24"/>
      <x:c r="N72" s="24"/>
      <x:c r="O72" s="24"/>
      <x:c r="P72" s="24"/>
    </x:row>
    <x:row r="73">
      <x:c r="A73" s="24"/>
      <x:c r="B73" s="45"/>
      <x:c r="C73" s="24"/>
      <x:c r="D73" s="24"/>
      <x:c r="E73" s="24"/>
      <x:c r="F73" s="24"/>
      <x:c r="G73" s="24"/>
      <x:c r="H73" s="24"/>
      <x:c r="I73" s="24"/>
      <x:c r="J73" s="82"/>
      <x:c r="K73" s="82"/>
      <x:c r="L73" s="82"/>
      <x:c r="M73" s="24"/>
      <x:c r="N73" s="24"/>
      <x:c r="O73" s="24"/>
      <x:c r="P73" s="24"/>
    </x:row>
    <x:row r="74">
      <x:c r="A74" s="24"/>
      <x:c r="B74" s="45"/>
      <x:c r="C74" s="24"/>
      <x:c r="D74" s="24"/>
      <x:c r="E74" s="24"/>
      <x:c r="F74" s="24"/>
      <x:c r="G74" s="24"/>
      <x:c r="H74" s="24"/>
      <x:c r="I74" s="24"/>
      <x:c r="J74" s="82"/>
      <x:c r="K74" s="82"/>
      <x:c r="L74" s="82"/>
      <x:c r="M74" s="24"/>
      <x:c r="N74" s="24"/>
      <x:c r="O74" s="24"/>
      <x:c r="P74" s="24"/>
    </x:row>
    <x:row r="75">
      <x:c r="A75" s="24"/>
      <x:c r="B75" s="45"/>
      <x:c r="C75" s="24"/>
      <x:c r="D75" s="24"/>
      <x:c r="E75" s="24"/>
      <x:c r="F75" s="24"/>
      <x:c r="G75" s="24"/>
      <x:c r="H75" s="24"/>
      <x:c r="I75" s="24"/>
      <x:c r="J75" s="82"/>
      <x:c r="K75" s="82"/>
      <x:c r="L75" s="82"/>
      <x:c r="M75" s="24"/>
      <x:c r="N75" s="24"/>
      <x:c r="O75" s="24"/>
      <x:c r="P75" s="24"/>
    </x:row>
    <x:row r="76">
      <x:c r="A76" s="24"/>
      <x:c r="B76" s="45"/>
      <x:c r="C76" s="24"/>
      <x:c r="D76" s="24"/>
      <x:c r="E76" s="24"/>
      <x:c r="F76" s="24"/>
      <x:c r="G76" s="24"/>
      <x:c r="H76" s="24"/>
      <x:c r="I76" s="24"/>
      <x:c r="J76" s="82"/>
      <x:c r="K76" s="82"/>
      <x:c r="L76" s="82"/>
      <x:c r="M76" s="24"/>
      <x:c r="N76" s="24"/>
      <x:c r="O76" s="24"/>
      <x:c r="P76" s="24"/>
    </x:row>
    <x:row r="77">
      <x:c r="A77" s="24"/>
      <x:c r="B77" s="45"/>
      <x:c r="C77" s="24"/>
      <x:c r="D77" s="24"/>
      <x:c r="E77" s="24"/>
      <x:c r="F77" s="24"/>
      <x:c r="G77" s="24"/>
      <x:c r="H77" s="24"/>
      <x:c r="I77" s="24"/>
      <x:c r="J77" s="82"/>
      <x:c r="K77" s="82"/>
      <x:c r="L77" s="82"/>
      <x:c r="M77" s="24"/>
      <x:c r="N77" s="24"/>
      <x:c r="O77" s="24"/>
      <x:c r="P77" s="24"/>
    </x:row>
    <x:row r="78">
      <x:c r="A78" s="24"/>
      <x:c r="B78" s="45"/>
      <x:c r="C78" s="24"/>
      <x:c r="D78" s="24"/>
      <x:c r="E78" s="24"/>
      <x:c r="F78" s="24"/>
      <x:c r="G78" s="24"/>
      <x:c r="H78" s="24"/>
      <x:c r="I78" s="24"/>
      <x:c r="J78" s="82"/>
      <x:c r="K78" s="82"/>
      <x:c r="L78" s="82"/>
      <x:c r="M78" s="24"/>
      <x:c r="N78" s="24"/>
      <x:c r="O78" s="24"/>
      <x:c r="P78" s="24"/>
    </x:row>
    <x:row r="79">
      <x:c r="A79" s="24"/>
      <x:c r="B79" s="45"/>
      <x:c r="C79" s="24"/>
      <x:c r="D79" s="24"/>
      <x:c r="E79" s="24"/>
      <x:c r="F79" s="24"/>
      <x:c r="G79" s="24"/>
      <x:c r="H79" s="24"/>
      <x:c r="I79" s="24"/>
      <x:c r="J79" s="82"/>
      <x:c r="K79" s="82"/>
      <x:c r="L79" s="82"/>
      <x:c r="M79" s="24"/>
      <x:c r="N79" s="24"/>
      <x:c r="O79" s="24"/>
      <x:c r="P79" s="24"/>
    </x:row>
    <x:row r="80">
      <x:c r="A80" s="24"/>
      <x:c r="B80" s="45"/>
      <x:c r="C80" s="24"/>
      <x:c r="D80" s="24"/>
      <x:c r="E80" s="24"/>
      <x:c r="F80" s="24"/>
      <x:c r="G80" s="24"/>
      <x:c r="H80" s="24"/>
      <x:c r="I80" s="24"/>
      <x:c r="J80" s="82"/>
      <x:c r="K80" s="82"/>
      <x:c r="L80" s="82"/>
      <x:c r="M80" s="24"/>
      <x:c r="N80" s="24"/>
      <x:c r="O80" s="24"/>
      <x:c r="P80" s="24"/>
    </x:row>
    <x:row r="81">
      <x:c r="A81" s="24"/>
      <x:c r="B81" s="45"/>
      <x:c r="C81" s="24"/>
      <x:c r="D81" s="24"/>
      <x:c r="E81" s="24"/>
      <x:c r="F81" s="24"/>
      <x:c r="G81" s="24"/>
      <x:c r="H81" s="24"/>
      <x:c r="I81" s="24"/>
      <x:c r="J81" s="82"/>
      <x:c r="K81" s="82"/>
      <x:c r="L81" s="82"/>
      <x:c r="M81" s="24"/>
      <x:c r="N81" s="24"/>
      <x:c r="O81" s="24"/>
      <x:c r="P81" s="24"/>
    </x:row>
    <x:row r="82">
      <x:c r="A82" s="24"/>
      <x:c r="B82" s="45"/>
      <x:c r="C82" s="24"/>
      <x:c r="D82" s="24"/>
      <x:c r="E82" s="24"/>
      <x:c r="F82" s="24"/>
      <x:c r="G82" s="24"/>
      <x:c r="H82" s="24"/>
      <x:c r="I82" s="24"/>
      <x:c r="J82" s="82"/>
      <x:c r="K82" s="82"/>
      <x:c r="L82" s="82"/>
      <x:c r="M82" s="24"/>
      <x:c r="N82" s="24"/>
      <x:c r="O82" s="24"/>
      <x:c r="P82" s="24"/>
    </x:row>
    <x:row r="83">
      <x:c r="A83" s="24"/>
      <x:c r="B83" s="45"/>
      <x:c r="C83" s="24"/>
      <x:c r="D83" s="24"/>
      <x:c r="E83" s="24"/>
      <x:c r="F83" s="24"/>
      <x:c r="G83" s="24"/>
      <x:c r="H83" s="24"/>
      <x:c r="I83" s="24"/>
      <x:c r="J83" s="82"/>
      <x:c r="K83" s="82"/>
      <x:c r="L83" s="82"/>
      <x:c r="M83" s="24"/>
      <x:c r="N83" s="24"/>
      <x:c r="O83" s="24"/>
      <x:c r="P83" s="24"/>
    </x:row>
    <x:row r="84">
      <x:c r="A84" s="24"/>
      <x:c r="B84" s="45"/>
      <x:c r="C84" s="24"/>
      <x:c r="D84" s="24"/>
      <x:c r="E84" s="24"/>
      <x:c r="F84" s="24"/>
      <x:c r="G84" s="24"/>
      <x:c r="H84" s="24"/>
      <x:c r="I84" s="24"/>
      <x:c r="J84" s="82"/>
      <x:c r="K84" s="82"/>
      <x:c r="L84" s="82"/>
      <x:c r="M84" s="24"/>
      <x:c r="N84" s="24"/>
      <x:c r="O84" s="24"/>
      <x:c r="P84" s="24"/>
    </x:row>
    <x:row r="85">
      <x:c r="A85" s="24"/>
      <x:c r="B85" s="45"/>
      <x:c r="C85" s="24"/>
      <x:c r="D85" s="24"/>
      <x:c r="E85" s="24"/>
      <x:c r="F85" s="24"/>
      <x:c r="G85" s="24"/>
      <x:c r="H85" s="24"/>
      <x:c r="I85" s="24"/>
      <x:c r="J85" s="82"/>
      <x:c r="K85" s="82"/>
      <x:c r="L85" s="82"/>
      <x:c r="M85" s="24"/>
      <x:c r="N85" s="24"/>
      <x:c r="O85" s="24"/>
      <x:c r="P85" s="24"/>
    </x:row>
    <x:row r="86">
      <x:c r="A86" s="24"/>
      <x:c r="B86" s="45"/>
      <x:c r="C86" s="24"/>
      <x:c r="D86" s="24"/>
      <x:c r="E86" s="24"/>
      <x:c r="F86" s="24"/>
      <x:c r="G86" s="24"/>
      <x:c r="H86" s="24"/>
      <x:c r="I86" s="24"/>
      <x:c r="J86" s="82"/>
      <x:c r="K86" s="82"/>
      <x:c r="L86" s="82"/>
      <x:c r="M86" s="24"/>
      <x:c r="N86" s="24"/>
      <x:c r="O86" s="24"/>
      <x:c r="P86" s="24"/>
    </x:row>
    <x:row r="87">
      <x:c r="A87" s="24"/>
      <x:c r="B87" s="45"/>
      <x:c r="C87" s="24"/>
      <x:c r="D87" s="24"/>
      <x:c r="E87" s="24"/>
      <x:c r="F87" s="24"/>
      <x:c r="G87" s="24"/>
      <x:c r="H87" s="24"/>
      <x:c r="I87" s="24"/>
      <x:c r="J87" s="82"/>
      <x:c r="K87" s="82"/>
      <x:c r="L87" s="82"/>
      <x:c r="M87" s="24"/>
      <x:c r="N87" s="24"/>
      <x:c r="O87" s="24"/>
      <x:c r="P87" s="24"/>
    </x:row>
    <x:row r="88">
      <x:c r="A88" s="24"/>
      <x:c r="B88" s="45"/>
      <x:c r="C88" s="24"/>
      <x:c r="D88" s="24"/>
      <x:c r="E88" s="24"/>
      <x:c r="F88" s="24"/>
      <x:c r="G88" s="24"/>
      <x:c r="H88" s="24"/>
      <x:c r="I88" s="24"/>
      <x:c r="J88" s="82"/>
      <x:c r="K88" s="82"/>
      <x:c r="L88" s="82"/>
      <x:c r="M88" s="24"/>
      <x:c r="N88" s="24"/>
      <x:c r="O88" s="24"/>
      <x:c r="P88" s="24"/>
    </x:row>
    <x:row r="89">
      <x:c r="A89" s="24"/>
      <x:c r="B89" s="45"/>
      <x:c r="C89" s="24"/>
      <x:c r="D89" s="24"/>
      <x:c r="E89" s="24"/>
      <x:c r="F89" s="24"/>
      <x:c r="G89" s="24"/>
      <x:c r="H89" s="24"/>
      <x:c r="I89" s="24"/>
      <x:c r="J89" s="82"/>
      <x:c r="K89" s="82"/>
      <x:c r="L89" s="82"/>
      <x:c r="M89" s="24"/>
      <x:c r="N89" s="24"/>
      <x:c r="O89" s="24"/>
      <x:c r="P89" s="24"/>
    </x:row>
    <x:row r="90">
      <x:c r="A90" s="24"/>
      <x:c r="B90" s="45"/>
      <x:c r="C90" s="24"/>
      <x:c r="D90" s="24"/>
      <x:c r="E90" s="24"/>
      <x:c r="F90" s="24"/>
      <x:c r="G90" s="24"/>
      <x:c r="H90" s="24"/>
      <x:c r="I90" s="24"/>
      <x:c r="J90" s="82"/>
      <x:c r="K90" s="82"/>
      <x:c r="L90" s="82"/>
      <x:c r="M90" s="24"/>
      <x:c r="N90" s="24"/>
      <x:c r="O90" s="24"/>
      <x:c r="P90" s="24"/>
    </x:row>
    <x:row r="91">
      <x:c r="A91" s="24"/>
      <x:c r="B91" s="45"/>
      <x:c r="C91" s="24"/>
      <x:c r="D91" s="24"/>
      <x:c r="E91" s="24"/>
      <x:c r="F91" s="24"/>
      <x:c r="G91" s="24"/>
      <x:c r="H91" s="24"/>
      <x:c r="I91" s="24"/>
      <x:c r="J91" s="82"/>
      <x:c r="K91" s="82"/>
      <x:c r="L91" s="82"/>
      <x:c r="M91" s="24"/>
      <x:c r="N91" s="24"/>
      <x:c r="O91" s="24"/>
      <x:c r="P91" s="24"/>
    </x:row>
    <x:row r="92">
      <x:c r="A92" s="24"/>
      <x:c r="B92" s="45"/>
      <x:c r="C92" s="24"/>
      <x:c r="D92" s="24"/>
      <x:c r="E92" s="24"/>
      <x:c r="F92" s="24"/>
      <x:c r="G92" s="24"/>
      <x:c r="H92" s="24"/>
      <x:c r="I92" s="24"/>
      <x:c r="J92" s="82"/>
      <x:c r="K92" s="82"/>
      <x:c r="L92" s="82"/>
      <x:c r="M92" s="24"/>
      <x:c r="N92" s="24"/>
      <x:c r="O92" s="24"/>
      <x:c r="P92" s="24"/>
    </x:row>
    <x:row r="93">
      <x:c r="A93" s="24"/>
      <x:c r="B93" s="45"/>
      <x:c r="C93" s="24"/>
      <x:c r="D93" s="24"/>
      <x:c r="E93" s="24"/>
      <x:c r="F93" s="24"/>
      <x:c r="G93" s="24"/>
      <x:c r="H93" s="24"/>
      <x:c r="I93" s="24"/>
      <x:c r="J93" s="82"/>
      <x:c r="K93" s="82"/>
      <x:c r="L93" s="82"/>
      <x:c r="M93" s="24"/>
      <x:c r="N93" s="24"/>
      <x:c r="O93" s="24"/>
      <x:c r="P93" s="24"/>
    </x:row>
    <x:row r="94">
      <x:c r="A94" s="24"/>
      <x:c r="B94" s="45"/>
      <x:c r="C94" s="24"/>
      <x:c r="D94" s="24"/>
      <x:c r="E94" s="24"/>
      <x:c r="F94" s="24"/>
      <x:c r="G94" s="24"/>
      <x:c r="H94" s="24"/>
      <x:c r="I94" s="24"/>
      <x:c r="J94" s="82"/>
      <x:c r="K94" s="82"/>
      <x:c r="L94" s="82"/>
      <x:c r="M94" s="24"/>
      <x:c r="N94" s="24"/>
      <x:c r="O94" s="24"/>
      <x:c r="P94" s="24"/>
    </x:row>
    <x:row r="95">
      <x:c r="A95" s="24"/>
      <x:c r="B95" s="45"/>
      <x:c r="C95" s="24"/>
      <x:c r="D95" s="24"/>
      <x:c r="E95" s="24"/>
      <x:c r="F95" s="24"/>
      <x:c r="G95" s="24"/>
      <x:c r="H95" s="24"/>
      <x:c r="I95" s="24"/>
      <x:c r="J95" s="82"/>
      <x:c r="K95" s="82"/>
      <x:c r="L95" s="82"/>
      <x:c r="M95" s="24"/>
      <x:c r="N95" s="24"/>
      <x:c r="O95" s="24"/>
      <x:c r="P95" s="24"/>
    </x:row>
    <x:row r="96">
      <x:c r="A96" s="24"/>
      <x:c r="B96" s="45"/>
      <x:c r="C96" s="24"/>
      <x:c r="D96" s="24"/>
      <x:c r="E96" s="24"/>
      <x:c r="F96" s="24"/>
      <x:c r="G96" s="24"/>
      <x:c r="H96" s="24"/>
      <x:c r="I96" s="24"/>
      <x:c r="J96" s="82"/>
      <x:c r="K96" s="82"/>
      <x:c r="L96" s="82"/>
      <x:c r="M96" s="24"/>
      <x:c r="N96" s="24"/>
      <x:c r="O96" s="24"/>
      <x:c r="P96" s="24"/>
    </x:row>
    <x:row r="97">
      <x:c r="A97" s="24"/>
      <x:c r="B97" s="45"/>
      <x:c r="C97" s="24"/>
      <x:c r="D97" s="24"/>
      <x:c r="E97" s="24"/>
      <x:c r="F97" s="24"/>
      <x:c r="G97" s="24"/>
      <x:c r="H97" s="24"/>
      <x:c r="I97" s="24"/>
      <x:c r="J97" s="82"/>
      <x:c r="K97" s="82"/>
      <x:c r="L97" s="82"/>
      <x:c r="M97" s="24"/>
      <x:c r="N97" s="24"/>
      <x:c r="O97" s="24"/>
      <x:c r="P97" s="24"/>
    </x:row>
    <x:row r="98">
      <x:c r="A98" s="24"/>
      <x:c r="B98" s="45"/>
      <x:c r="C98" s="24"/>
      <x:c r="D98" s="24"/>
      <x:c r="E98" s="24"/>
      <x:c r="F98" s="24"/>
      <x:c r="G98" s="24"/>
      <x:c r="H98" s="24"/>
      <x:c r="I98" s="24"/>
      <x:c r="J98" s="82"/>
      <x:c r="K98" s="82"/>
      <x:c r="L98" s="82"/>
      <x:c r="M98" s="24"/>
      <x:c r="N98" s="24"/>
      <x:c r="O98" s="24"/>
      <x:c r="P98" s="24"/>
    </x:row>
    <x:row r="99">
      <x:c r="A99" s="24"/>
      <x:c r="B99" s="45"/>
      <x:c r="C99" s="24"/>
      <x:c r="D99" s="24"/>
      <x:c r="E99" s="24"/>
      <x:c r="F99" s="24"/>
      <x:c r="G99" s="24"/>
      <x:c r="H99" s="24"/>
      <x:c r="I99" s="24"/>
      <x:c r="J99" s="82"/>
      <x:c r="K99" s="82"/>
      <x:c r="L99" s="82"/>
      <x:c r="M99" s="24"/>
      <x:c r="N99" s="24"/>
      <x:c r="O99" s="24"/>
      <x:c r="P99" s="24"/>
    </x:row>
    <x:row r="100">
      <x:c r="A100" s="24"/>
      <x:c r="B100" s="45"/>
      <x:c r="C100" s="24"/>
      <x:c r="D100" s="24"/>
      <x:c r="E100" s="24"/>
      <x:c r="F100" s="24"/>
      <x:c r="G100" s="24"/>
      <x:c r="H100" s="24"/>
      <x:c r="I100" s="24"/>
      <x:c r="J100" s="82"/>
      <x:c r="K100" s="82"/>
      <x:c r="L100" s="82"/>
      <x:c r="M100" s="24"/>
      <x:c r="N100" s="24"/>
      <x:c r="O100" s="24"/>
      <x:c r="P100" s="24"/>
    </x:row>
    <x:row r="101">
      <x:c r="A101" s="24"/>
      <x:c r="B101" s="45"/>
      <x:c r="C101" s="24"/>
      <x:c r="D101" s="24"/>
      <x:c r="E101" s="24"/>
      <x:c r="F101" s="24"/>
      <x:c r="G101" s="24"/>
      <x:c r="H101" s="24"/>
      <x:c r="I101" s="24"/>
      <x:c r="J101" s="82"/>
      <x:c r="K101" s="82"/>
      <x:c r="L101" s="82"/>
      <x:c r="M101" s="24"/>
      <x:c r="N101" s="24"/>
      <x:c r="O101" s="24"/>
      <x:c r="P101" s="24"/>
    </x:row>
    <x:row r="102">
      <x:c r="A102" s="24"/>
      <x:c r="B102" s="45"/>
      <x:c r="C102" s="24"/>
      <x:c r="D102" s="24"/>
      <x:c r="E102" s="24"/>
      <x:c r="F102" s="24"/>
      <x:c r="G102" s="24"/>
      <x:c r="H102" s="24"/>
      <x:c r="I102" s="24"/>
      <x:c r="J102" s="82"/>
      <x:c r="K102" s="82"/>
      <x:c r="L102" s="82"/>
      <x:c r="M102" s="24"/>
      <x:c r="N102" s="24"/>
      <x:c r="O102" s="24"/>
      <x:c r="P102" s="24"/>
    </x:row>
    <x:row r="103">
      <x:c r="A103" s="24"/>
      <x:c r="B103" s="45"/>
      <x:c r="C103" s="24"/>
      <x:c r="D103" s="24"/>
      <x:c r="E103" s="24"/>
      <x:c r="F103" s="24"/>
      <x:c r="G103" s="24"/>
      <x:c r="H103" s="24"/>
      <x:c r="I103" s="24"/>
      <x:c r="J103" s="82"/>
      <x:c r="K103" s="82"/>
      <x:c r="L103" s="82"/>
      <x:c r="M103" s="24"/>
      <x:c r="N103" s="24"/>
      <x:c r="O103" s="24"/>
      <x:c r="P103" s="24"/>
    </x:row>
    <x:row r="104">
      <x:c r="A104" s="24"/>
      <x:c r="B104" s="45"/>
      <x:c r="C104" s="24"/>
      <x:c r="D104" s="24"/>
      <x:c r="E104" s="24"/>
      <x:c r="F104" s="24"/>
      <x:c r="G104" s="24"/>
      <x:c r="H104" s="24"/>
      <x:c r="I104" s="24"/>
      <x:c r="J104" s="82"/>
      <x:c r="K104" s="82"/>
      <x:c r="L104" s="82"/>
      <x:c r="M104" s="24"/>
      <x:c r="N104" s="24"/>
      <x:c r="O104" s="24"/>
      <x:c r="P104" s="24"/>
    </x:row>
  </x:sheetData>
  <x:mergeCells>
    <x:mergeCell ref="A1:P1"/>
    <x:mergeCell ref="A2:P2"/>
  </x:mergeCells>
  <x:pageMargins left="0.7" right="0.7" top="0.75" bottom="0.75" header="0.3" footer="0.3"/>
</x:worksheet>
</file>

<file path=xl/worksheets/sheet76.xml><?xml version="1.0" encoding="utf-8"?>
<x:worksheet xmlns:x="http://schemas.openxmlformats.org/spreadsheetml/2006/main">
  <x:sheetViews>
    <x:sheetView showGridLines="0" workbookViewId="0"/>
  </x:sheetViews>
  <x:sheetFormatPr defaultRowHeight="15"/>
  <x:cols>
    <x:col min="1" max="1" width="16" hidden="0" customWidth="1"/>
    <x:col min="2" max="2" width="14" hidden="0" customWidth="1"/>
    <x:col min="3" max="3" width="26" hidden="0" customWidth="1"/>
    <x:col min="4" max="4" width="18" hidden="0" customWidth="1"/>
    <x:col min="5" max="5" width="20" hidden="0" customWidth="1"/>
    <x:col min="6" max="6" width="16" hidden="0" customWidth="1"/>
    <x:col min="7" max="7" width="18" hidden="0" customWidth="1"/>
    <x:col min="8" max="8" width="62" hidden="0" customWidth="1"/>
    <x:col min="9" max="9" width="30" hidden="0" customWidth="1"/>
    <x:col min="10" max="10" width="24" hidden="0" customWidth="1"/>
    <x:col min="11" max="11" width="18" hidden="0" customWidth="1"/>
    <x:col min="12" max="12" width="42" hidden="0" customWidth="1"/>
  </x:cols>
  <x:sheetData>
    <x:row r="1">
      <x:c r="A1" s="122" t="str">
        <x:v>Vendor/Supplier Individual Payment WhatsApp Control</x:v>
      </x:c>
    </x:row>
    <x:row r="2">
      <x:c r="A2" s="125" t="str">
        <x:v>Bulk action may be used, but each vendor receives only their own private payment advice.</x:v>
      </x:c>
    </x:row>
    <x:row r="4">
      <x:c r="A4" s="129" t="str">
        <x:v>Batch ID</x:v>
      </x:c>
      <x:c r="B4" s="129" t="str">
        <x:v>Vendor ID</x:v>
      </x:c>
      <x:c r="C4" s="129" t="str">
        <x:v>Vendor Name</x:v>
      </x:c>
      <x:c r="D4" s="129" t="str">
        <x:v>Invoice No</x:v>
      </x:c>
      <x:c r="E4" s="129" t="str">
        <x:v>Payment Ref</x:v>
      </x:c>
      <x:c r="F4" s="129" t="str">
        <x:v>Amount</x:v>
      </x:c>
      <x:c r="G4" s="129" t="str">
        <x:v>Channel</x:v>
      </x:c>
      <x:c r="H4" s="129" t="str">
        <x:v>Message Template</x:v>
      </x:c>
      <x:c r="I4" s="129" t="str">
        <x:v>Masking Rule</x:v>
      </x:c>
      <x:c r="J4" s="129" t="str">
        <x:v>Approval Owner</x:v>
      </x:c>
      <x:c r="K4" s="129" t="str">
        <x:v>Send Status</x:v>
      </x:c>
      <x:c r="L4" s="129" t="str">
        <x:v>Privacy Control</x:v>
      </x:c>
    </x:row>
    <x:row r="5">
      <x:c r="A5" s="24" t="str">
        <x:v>PAYB-001</x:v>
      </x:c>
      <x:c r="B5" s="24" t="str">
        <x:v>VEN001</x:v>
      </x:c>
      <x:c r="C5" s="24" t="str">
        <x:v>Vendor A</x:v>
      </x:c>
      <x:c r="D5" s="24" t="str">
        <x:v>INV-001</x:v>
      </x:c>
      <x:c r="E5" s="24" t="str">
        <x:v>PAY-001</x:v>
      </x:c>
      <x:c r="F5" s="25" t="n">
        <x:v>10000</x:v>
      </x:c>
      <x:c r="G5" s="24" t="str">
        <x:v>WhatsApp</x:v>
      </x:c>
      <x:c r="H5" s="24" t="str">
        <x:v>Dear {{vendor_name}}, payment of {{amount}} against invoice {{invoice_no}} has been processed. Ref {{payment_ref}}.</x:v>
      </x:c>
      <x:c r="I5" s="24" t="str">
        <x:v>Own record only; bank masked</x:v>
      </x:c>
      <x:c r="J5" s="24" t="str">
        <x:v>Accounts Manager</x:v>
      </x:c>
      <x:c r="K5" s="24" t="str">
        <x:v>Ready</x:v>
      </x:c>
      <x:c r="L5" s="24" t="str">
        <x:v>Cannot see other vendors/list</x:v>
      </x:c>
    </x:row>
    <x:row r="6">
      <x:c r="A6" s="24" t="str">
        <x:v>PAYB-001</x:v>
      </x:c>
      <x:c r="B6" s="24" t="str">
        <x:v>VEN002</x:v>
      </x:c>
      <x:c r="C6" s="24" t="str">
        <x:v>Vendor B</x:v>
      </x:c>
      <x:c r="D6" s="24" t="str">
        <x:v>INV-002</x:v>
      </x:c>
      <x:c r="E6" s="24" t="str">
        <x:v>PAY-002</x:v>
      </x:c>
      <x:c r="F6" s="25" t="n">
        <x:v>25000</x:v>
      </x:c>
      <x:c r="G6" s="24" t="str">
        <x:v>WhatsApp + Email</x:v>
      </x:c>
      <x:c r="H6" s="24" t="str">
        <x:v>Dear {{vendor_name}}, payment of {{amount}} against invoice {{invoice_no}} has been processed. Ref {{payment_ref}}.</x:v>
      </x:c>
      <x:c r="I6" s="24" t="str">
        <x:v>Own record only; bank masked</x:v>
      </x:c>
      <x:c r="J6" s="24" t="str">
        <x:v>Finance Head</x:v>
      </x:c>
      <x:c r="K6" s="24" t="str">
        <x:v>Approval Required</x:v>
      </x:c>
      <x:c r="L6" s="24" t="str">
        <x:v>Cannot see Vendor A</x:v>
      </x:c>
    </x:row>
    <x:row r="7">
      <x:c r="A7" s="24" t="str">
        <x:v>PAYB-002</x:v>
      </x:c>
      <x:c r="B7" s="24" t="str">
        <x:v>SUP001</x:v>
      </x:c>
      <x:c r="C7" s="24" t="str">
        <x:v>Supplier A</x:v>
      </x:c>
      <x:c r="D7" s="24" t="str">
        <x:v>SUP-INV-001</x:v>
      </x:c>
      <x:c r="E7" s="24" t="str">
        <x:v>PAY-003</x:v>
      </x:c>
      <x:c r="F7" s="25" t="n">
        <x:v>18500</x:v>
      </x:c>
      <x:c r="G7" s="24" t="str">
        <x:v>Email</x:v>
      </x:c>
      <x:c r="H7" s="24" t="str">
        <x:v>Dear {{vendor_name}}, payment advice for {{invoice_no}} is attached.</x:v>
      </x:c>
      <x:c r="I7" s="24" t="str">
        <x:v>Own record only</x:v>
      </x:c>
      <x:c r="J7" s="24" t="str">
        <x:v>Owner / Super Admin</x:v>
      </x:c>
      <x:c r="K7" s="24" t="str">
        <x:v>Draft</x:v>
      </x:c>
      <x:c r="L7" s="24" t="str">
        <x:v>Individual attachment only</x:v>
      </x:c>
    </x:row>
    <x:row r="8">
      <x:c r="A8" s="24" t="str">
        <x:v>PAYB-002</x:v>
      </x:c>
      <x:c r="B8" s="24" t="str">
        <x:v>DRV-VEN001</x:v>
      </x:c>
      <x:c r="C8" s="24" t="str">
        <x:v>Driver Vendor</x:v>
      </x:c>
      <x:c r="D8" s="24" t="str">
        <x:v>DRV-INV-001</x:v>
      </x:c>
      <x:c r="E8" s="24" t="str">
        <x:v>PAY-004</x:v>
      </x:c>
      <x:c r="F8" s="25" t="n">
        <x:v>5200</x:v>
      </x:c>
      <x:c r="G8" s="24" t="str">
        <x:v>WhatsApp</x:v>
      </x:c>
      <x:c r="H8" s="24" t="str">
        <x:v>Dear {{vendor_name}}, your approved trip payment is processed. Ref {{payment_ref}}.</x:v>
      </x:c>
      <x:c r="I8" s="24" t="str">
        <x:v>Own trip/payment only</x:v>
      </x:c>
      <x:c r="J8" s="24" t="str">
        <x:v>Accounts Manager</x:v>
      </x:c>
      <x:c r="K8" s="24" t="str">
        <x:v>Ready</x:v>
      </x:c>
      <x:c r="L8" s="24" t="str">
        <x:v>Trip list not shared</x:v>
      </x:c>
    </x:row>
    <x:row r="9">
      <x:c r="A9" s="24"/>
      <x:c r="B9" s="24"/>
      <x:c r="C9" s="24"/>
      <x:c r="D9" s="24"/>
      <x:c r="E9" s="24"/>
      <x:c r="F9" s="25"/>
      <x:c r="G9" s="24"/>
      <x:c r="H9" s="24"/>
      <x:c r="I9" s="24"/>
      <x:c r="J9" s="24"/>
      <x:c r="K9" s="24"/>
      <x:c r="L9" s="24"/>
    </x:row>
    <x:row r="10">
      <x:c r="A10" s="24"/>
      <x:c r="B10" s="24"/>
      <x:c r="C10" s="24"/>
      <x:c r="D10" s="24"/>
      <x:c r="E10" s="24"/>
      <x:c r="F10" s="25"/>
      <x:c r="G10" s="24"/>
      <x:c r="H10" s="24"/>
      <x:c r="I10" s="24"/>
      <x:c r="J10" s="24"/>
      <x:c r="K10" s="24"/>
      <x:c r="L10" s="24"/>
    </x:row>
    <x:row r="11">
      <x:c r="A11" s="24"/>
      <x:c r="B11" s="24"/>
      <x:c r="C11" s="24"/>
      <x:c r="D11" s="24"/>
      <x:c r="E11" s="24"/>
      <x:c r="F11" s="25"/>
      <x:c r="G11" s="24"/>
      <x:c r="H11" s="24"/>
      <x:c r="I11" s="24"/>
      <x:c r="J11" s="24"/>
      <x:c r="K11" s="24"/>
      <x:c r="L11" s="24"/>
    </x:row>
    <x:row r="12">
      <x:c r="A12" s="24"/>
      <x:c r="B12" s="24"/>
      <x:c r="C12" s="24"/>
      <x:c r="D12" s="24"/>
      <x:c r="E12" s="24"/>
      <x:c r="F12" s="25"/>
      <x:c r="G12" s="24"/>
      <x:c r="H12" s="24"/>
      <x:c r="I12" s="24"/>
      <x:c r="J12" s="24"/>
      <x:c r="K12" s="24"/>
      <x:c r="L12" s="24"/>
    </x:row>
    <x:row r="13">
      <x:c r="A13" s="24"/>
      <x:c r="B13" s="24"/>
      <x:c r="C13" s="24"/>
      <x:c r="D13" s="24"/>
      <x:c r="E13" s="24"/>
      <x:c r="F13" s="25"/>
      <x:c r="G13" s="24"/>
      <x:c r="H13" s="24"/>
      <x:c r="I13" s="24"/>
      <x:c r="J13" s="24"/>
      <x:c r="K13" s="24"/>
      <x:c r="L13" s="24"/>
    </x:row>
    <x:row r="14">
      <x:c r="A14" s="24"/>
      <x:c r="B14" s="24"/>
      <x:c r="C14" s="24"/>
      <x:c r="D14" s="24"/>
      <x:c r="E14" s="24"/>
      <x:c r="F14" s="25"/>
      <x:c r="G14" s="24"/>
      <x:c r="H14" s="24"/>
      <x:c r="I14" s="24"/>
      <x:c r="J14" s="24"/>
      <x:c r="K14" s="24"/>
      <x:c r="L14" s="24"/>
    </x:row>
    <x:row r="15">
      <x:c r="A15" s="24"/>
      <x:c r="B15" s="24"/>
      <x:c r="C15" s="24"/>
      <x:c r="D15" s="24"/>
      <x:c r="E15" s="24"/>
      <x:c r="F15" s="25"/>
      <x:c r="G15" s="24"/>
      <x:c r="H15" s="24"/>
      <x:c r="I15" s="24"/>
      <x:c r="J15" s="24"/>
      <x:c r="K15" s="24"/>
      <x:c r="L15" s="24"/>
    </x:row>
    <x:row r="16">
      <x:c r="A16" s="24"/>
      <x:c r="B16" s="24"/>
      <x:c r="C16" s="24"/>
      <x:c r="D16" s="24"/>
      <x:c r="E16" s="24"/>
      <x:c r="F16" s="25"/>
      <x:c r="G16" s="24"/>
      <x:c r="H16" s="24"/>
      <x:c r="I16" s="24"/>
      <x:c r="J16" s="24"/>
      <x:c r="K16" s="24"/>
      <x:c r="L16" s="24"/>
    </x:row>
    <x:row r="17">
      <x:c r="A17" s="24"/>
      <x:c r="B17" s="24"/>
      <x:c r="C17" s="24"/>
      <x:c r="D17" s="24"/>
      <x:c r="E17" s="24"/>
      <x:c r="F17" s="25"/>
      <x:c r="G17" s="24"/>
      <x:c r="H17" s="24"/>
      <x:c r="I17" s="24"/>
      <x:c r="J17" s="24"/>
      <x:c r="K17" s="24"/>
      <x:c r="L17" s="24"/>
    </x:row>
    <x:row r="18">
      <x:c r="A18" s="24"/>
      <x:c r="B18" s="24"/>
      <x:c r="C18" s="24"/>
      <x:c r="D18" s="24"/>
      <x:c r="E18" s="24"/>
      <x:c r="F18" s="25"/>
      <x:c r="G18" s="24"/>
      <x:c r="H18" s="24"/>
      <x:c r="I18" s="24"/>
      <x:c r="J18" s="24"/>
      <x:c r="K18" s="24"/>
      <x:c r="L18" s="24"/>
    </x:row>
    <x:row r="19">
      <x:c r="A19" s="24"/>
      <x:c r="B19" s="24"/>
      <x:c r="C19" s="24"/>
      <x:c r="D19" s="24"/>
      <x:c r="E19" s="24"/>
      <x:c r="F19" s="25"/>
      <x:c r="G19" s="24"/>
      <x:c r="H19" s="24"/>
      <x:c r="I19" s="24"/>
      <x:c r="J19" s="24"/>
      <x:c r="K19" s="24"/>
      <x:c r="L19" s="24"/>
    </x:row>
    <x:row r="20">
      <x:c r="A20" s="24"/>
      <x:c r="B20" s="24"/>
      <x:c r="C20" s="24"/>
      <x:c r="D20" s="24"/>
      <x:c r="E20" s="24"/>
      <x:c r="F20" s="25"/>
      <x:c r="G20" s="24"/>
      <x:c r="H20" s="24"/>
      <x:c r="I20" s="24"/>
      <x:c r="J20" s="24"/>
      <x:c r="K20" s="24"/>
      <x:c r="L20" s="24"/>
    </x:row>
    <x:row r="21">
      <x:c r="A21" s="24"/>
      <x:c r="B21" s="24"/>
      <x:c r="C21" s="24"/>
      <x:c r="D21" s="24"/>
      <x:c r="E21" s="24"/>
      <x:c r="F21" s="25"/>
      <x:c r="G21" s="24"/>
      <x:c r="H21" s="24"/>
      <x:c r="I21" s="24"/>
      <x:c r="J21" s="24"/>
      <x:c r="K21" s="24"/>
      <x:c r="L21" s="24"/>
    </x:row>
    <x:row r="22">
      <x:c r="A22" s="24"/>
      <x:c r="B22" s="24"/>
      <x:c r="C22" s="24"/>
      <x:c r="D22" s="24"/>
      <x:c r="E22" s="24"/>
      <x:c r="F22" s="25"/>
      <x:c r="G22" s="24"/>
      <x:c r="H22" s="24"/>
      <x:c r="I22" s="24"/>
      <x:c r="J22" s="24"/>
      <x:c r="K22" s="24"/>
      <x:c r="L22" s="24"/>
    </x:row>
    <x:row r="23">
      <x:c r="A23" s="24"/>
      <x:c r="B23" s="24"/>
      <x:c r="C23" s="24"/>
      <x:c r="D23" s="24"/>
      <x:c r="E23" s="24"/>
      <x:c r="F23" s="25"/>
      <x:c r="G23" s="24"/>
      <x:c r="H23" s="24"/>
      <x:c r="I23" s="24"/>
      <x:c r="J23" s="24"/>
      <x:c r="K23" s="24"/>
      <x:c r="L23" s="24"/>
    </x:row>
    <x:row r="24">
      <x:c r="A24" s="24"/>
      <x:c r="B24" s="24"/>
      <x:c r="C24" s="24"/>
      <x:c r="D24" s="24"/>
      <x:c r="E24" s="24"/>
      <x:c r="F24" s="25"/>
      <x:c r="G24" s="24"/>
      <x:c r="H24" s="24"/>
      <x:c r="I24" s="24"/>
      <x:c r="J24" s="24"/>
      <x:c r="K24" s="24"/>
      <x:c r="L24" s="24"/>
    </x:row>
    <x:row r="25">
      <x:c r="A25" s="24"/>
      <x:c r="B25" s="24"/>
      <x:c r="C25" s="24"/>
      <x:c r="D25" s="24"/>
      <x:c r="E25" s="24"/>
      <x:c r="F25" s="25"/>
      <x:c r="G25" s="24"/>
      <x:c r="H25" s="24"/>
      <x:c r="I25" s="24"/>
      <x:c r="J25" s="24"/>
      <x:c r="K25" s="24"/>
      <x:c r="L25" s="24"/>
    </x:row>
    <x:row r="26">
      <x:c r="A26" s="24"/>
      <x:c r="B26" s="24"/>
      <x:c r="C26" s="24"/>
      <x:c r="D26" s="24"/>
      <x:c r="E26" s="24"/>
      <x:c r="F26" s="25"/>
      <x:c r="G26" s="24"/>
      <x:c r="H26" s="24"/>
      <x:c r="I26" s="24"/>
      <x:c r="J26" s="24"/>
      <x:c r="K26" s="24"/>
      <x:c r="L26" s="24"/>
    </x:row>
    <x:row r="27">
      <x:c r="A27" s="24"/>
      <x:c r="B27" s="24"/>
      <x:c r="C27" s="24"/>
      <x:c r="D27" s="24"/>
      <x:c r="E27" s="24"/>
      <x:c r="F27" s="25"/>
      <x:c r="G27" s="24"/>
      <x:c r="H27" s="24"/>
      <x:c r="I27" s="24"/>
      <x:c r="J27" s="24"/>
      <x:c r="K27" s="24"/>
      <x:c r="L27" s="24"/>
    </x:row>
    <x:row r="28">
      <x:c r="A28" s="24"/>
      <x:c r="B28" s="24"/>
      <x:c r="C28" s="24"/>
      <x:c r="D28" s="24"/>
      <x:c r="E28" s="24"/>
      <x:c r="F28" s="25"/>
      <x:c r="G28" s="24"/>
      <x:c r="H28" s="24"/>
      <x:c r="I28" s="24"/>
      <x:c r="J28" s="24"/>
      <x:c r="K28" s="24"/>
      <x:c r="L28" s="24"/>
    </x:row>
    <x:row r="29">
      <x:c r="A29" s="24"/>
      <x:c r="B29" s="24"/>
      <x:c r="C29" s="24"/>
      <x:c r="D29" s="24"/>
      <x:c r="E29" s="24"/>
      <x:c r="F29" s="25"/>
      <x:c r="G29" s="24"/>
      <x:c r="H29" s="24"/>
      <x:c r="I29" s="24"/>
      <x:c r="J29" s="24"/>
      <x:c r="K29" s="24"/>
      <x:c r="L29" s="24"/>
    </x:row>
    <x:row r="30">
      <x:c r="A30" s="24"/>
      <x:c r="B30" s="24"/>
      <x:c r="C30" s="24"/>
      <x:c r="D30" s="24"/>
      <x:c r="E30" s="24"/>
      <x:c r="F30" s="25"/>
      <x:c r="G30" s="24"/>
      <x:c r="H30" s="24"/>
      <x:c r="I30" s="24"/>
      <x:c r="J30" s="24"/>
      <x:c r="K30" s="24"/>
      <x:c r="L30" s="24"/>
    </x:row>
    <x:row r="31">
      <x:c r="A31" s="24"/>
      <x:c r="B31" s="24"/>
      <x:c r="C31" s="24"/>
      <x:c r="D31" s="24"/>
      <x:c r="E31" s="24"/>
      <x:c r="F31" s="25"/>
      <x:c r="G31" s="24"/>
      <x:c r="H31" s="24"/>
      <x:c r="I31" s="24"/>
      <x:c r="J31" s="24"/>
      <x:c r="K31" s="24"/>
      <x:c r="L31" s="24"/>
    </x:row>
    <x:row r="32">
      <x:c r="A32" s="24"/>
      <x:c r="B32" s="24"/>
      <x:c r="C32" s="24"/>
      <x:c r="D32" s="24"/>
      <x:c r="E32" s="24"/>
      <x:c r="F32" s="25"/>
      <x:c r="G32" s="24"/>
      <x:c r="H32" s="24"/>
      <x:c r="I32" s="24"/>
      <x:c r="J32" s="24"/>
      <x:c r="K32" s="24"/>
      <x:c r="L32" s="24"/>
    </x:row>
    <x:row r="33">
      <x:c r="A33" s="24"/>
      <x:c r="B33" s="24"/>
      <x:c r="C33" s="24"/>
      <x:c r="D33" s="24"/>
      <x:c r="E33" s="24"/>
      <x:c r="F33" s="25"/>
      <x:c r="G33" s="24"/>
      <x:c r="H33" s="24"/>
      <x:c r="I33" s="24"/>
      <x:c r="J33" s="24"/>
      <x:c r="K33" s="24"/>
      <x:c r="L33" s="24"/>
    </x:row>
    <x:row r="34">
      <x:c r="A34" s="24"/>
      <x:c r="B34" s="24"/>
      <x:c r="C34" s="24"/>
      <x:c r="D34" s="24"/>
      <x:c r="E34" s="24"/>
      <x:c r="F34" s="25"/>
      <x:c r="G34" s="24"/>
      <x:c r="H34" s="24"/>
      <x:c r="I34" s="24"/>
      <x:c r="J34" s="24"/>
      <x:c r="K34" s="24"/>
      <x:c r="L34" s="24"/>
    </x:row>
    <x:row r="35">
      <x:c r="A35" s="24"/>
      <x:c r="B35" s="24"/>
      <x:c r="C35" s="24"/>
      <x:c r="D35" s="24"/>
      <x:c r="E35" s="24"/>
      <x:c r="F35" s="25"/>
      <x:c r="G35" s="24"/>
      <x:c r="H35" s="24"/>
      <x:c r="I35" s="24"/>
      <x:c r="J35" s="24"/>
      <x:c r="K35" s="24"/>
      <x:c r="L35" s="24"/>
    </x:row>
    <x:row r="36">
      <x:c r="A36" s="24"/>
      <x:c r="B36" s="24"/>
      <x:c r="C36" s="24"/>
      <x:c r="D36" s="24"/>
      <x:c r="E36" s="24"/>
      <x:c r="F36" s="25"/>
      <x:c r="G36" s="24"/>
      <x:c r="H36" s="24"/>
      <x:c r="I36" s="24"/>
      <x:c r="J36" s="24"/>
      <x:c r="K36" s="24"/>
      <x:c r="L36" s="24"/>
    </x:row>
    <x:row r="37">
      <x:c r="A37" s="24"/>
      <x:c r="B37" s="24"/>
      <x:c r="C37" s="24"/>
      <x:c r="D37" s="24"/>
      <x:c r="E37" s="24"/>
      <x:c r="F37" s="25"/>
      <x:c r="G37" s="24"/>
      <x:c r="H37" s="24"/>
      <x:c r="I37" s="24"/>
      <x:c r="J37" s="24"/>
      <x:c r="K37" s="24"/>
      <x:c r="L37" s="24"/>
    </x:row>
    <x:row r="38">
      <x:c r="A38" s="24"/>
      <x:c r="B38" s="24"/>
      <x:c r="C38" s="24"/>
      <x:c r="D38" s="24"/>
      <x:c r="E38" s="24"/>
      <x:c r="F38" s="25"/>
      <x:c r="G38" s="24"/>
      <x:c r="H38" s="24"/>
      <x:c r="I38" s="24"/>
      <x:c r="J38" s="24"/>
      <x:c r="K38" s="24"/>
      <x:c r="L38" s="24"/>
    </x:row>
    <x:row r="39">
      <x:c r="A39" s="24"/>
      <x:c r="B39" s="24"/>
      <x:c r="C39" s="24"/>
      <x:c r="D39" s="24"/>
      <x:c r="E39" s="24"/>
      <x:c r="F39" s="25"/>
      <x:c r="G39" s="24"/>
      <x:c r="H39" s="24"/>
      <x:c r="I39" s="24"/>
      <x:c r="J39" s="24"/>
      <x:c r="K39" s="24"/>
      <x:c r="L39" s="24"/>
    </x:row>
    <x:row r="40">
      <x:c r="A40" s="24"/>
      <x:c r="B40" s="24"/>
      <x:c r="C40" s="24"/>
      <x:c r="D40" s="24"/>
      <x:c r="E40" s="24"/>
      <x:c r="F40" s="25"/>
      <x:c r="G40" s="24"/>
      <x:c r="H40" s="24"/>
      <x:c r="I40" s="24"/>
      <x:c r="J40" s="24"/>
      <x:c r="K40" s="24"/>
      <x:c r="L40" s="24"/>
    </x:row>
    <x:row r="41">
      <x:c r="A41" s="24"/>
      <x:c r="B41" s="24"/>
      <x:c r="C41" s="24"/>
      <x:c r="D41" s="24"/>
      <x:c r="E41" s="24"/>
      <x:c r="F41" s="25"/>
      <x:c r="G41" s="24"/>
      <x:c r="H41" s="24"/>
      <x:c r="I41" s="24"/>
      <x:c r="J41" s="24"/>
      <x:c r="K41" s="24"/>
      <x:c r="L41" s="24"/>
    </x:row>
    <x:row r="42">
      <x:c r="A42" s="24"/>
      <x:c r="B42" s="24"/>
      <x:c r="C42" s="24"/>
      <x:c r="D42" s="24"/>
      <x:c r="E42" s="24"/>
      <x:c r="F42" s="25"/>
      <x:c r="G42" s="24"/>
      <x:c r="H42" s="24"/>
      <x:c r="I42" s="24"/>
      <x:c r="J42" s="24"/>
      <x:c r="K42" s="24"/>
      <x:c r="L42" s="24"/>
    </x:row>
    <x:row r="43">
      <x:c r="A43" s="24"/>
      <x:c r="B43" s="24"/>
      <x:c r="C43" s="24"/>
      <x:c r="D43" s="24"/>
      <x:c r="E43" s="24"/>
      <x:c r="F43" s="25"/>
      <x:c r="G43" s="24"/>
      <x:c r="H43" s="24"/>
      <x:c r="I43" s="24"/>
      <x:c r="J43" s="24"/>
      <x:c r="K43" s="24"/>
      <x:c r="L43" s="24"/>
    </x:row>
    <x:row r="44">
      <x:c r="A44" s="24"/>
      <x:c r="B44" s="24"/>
      <x:c r="C44" s="24"/>
      <x:c r="D44" s="24"/>
      <x:c r="E44" s="24"/>
      <x:c r="F44" s="25"/>
      <x:c r="G44" s="24"/>
      <x:c r="H44" s="24"/>
      <x:c r="I44" s="24"/>
      <x:c r="J44" s="24"/>
      <x:c r="K44" s="24"/>
      <x:c r="L44" s="24"/>
    </x:row>
    <x:row r="45">
      <x:c r="A45" s="24"/>
      <x:c r="B45" s="24"/>
      <x:c r="C45" s="24"/>
      <x:c r="D45" s="24"/>
      <x:c r="E45" s="24"/>
      <x:c r="F45" s="25"/>
      <x:c r="G45" s="24"/>
      <x:c r="H45" s="24"/>
      <x:c r="I45" s="24"/>
      <x:c r="J45" s="24"/>
      <x:c r="K45" s="24"/>
      <x:c r="L45" s="24"/>
    </x:row>
    <x:row r="46">
      <x:c r="A46" s="24"/>
      <x:c r="B46" s="24"/>
      <x:c r="C46" s="24"/>
      <x:c r="D46" s="24"/>
      <x:c r="E46" s="24"/>
      <x:c r="F46" s="25"/>
      <x:c r="G46" s="24"/>
      <x:c r="H46" s="24"/>
      <x:c r="I46" s="24"/>
      <x:c r="J46" s="24"/>
      <x:c r="K46" s="24"/>
      <x:c r="L46" s="24"/>
    </x:row>
    <x:row r="47">
      <x:c r="A47" s="24"/>
      <x:c r="B47" s="24"/>
      <x:c r="C47" s="24"/>
      <x:c r="D47" s="24"/>
      <x:c r="E47" s="24"/>
      <x:c r="F47" s="25"/>
      <x:c r="G47" s="24"/>
      <x:c r="H47" s="24"/>
      <x:c r="I47" s="24"/>
      <x:c r="J47" s="24"/>
      <x:c r="K47" s="24"/>
      <x:c r="L47" s="24"/>
    </x:row>
    <x:row r="48">
      <x:c r="A48" s="24"/>
      <x:c r="B48" s="24"/>
      <x:c r="C48" s="24"/>
      <x:c r="D48" s="24"/>
      <x:c r="E48" s="24"/>
      <x:c r="F48" s="25"/>
      <x:c r="G48" s="24"/>
      <x:c r="H48" s="24"/>
      <x:c r="I48" s="24"/>
      <x:c r="J48" s="24"/>
      <x:c r="K48" s="24"/>
      <x:c r="L48" s="24"/>
    </x:row>
    <x:row r="49">
      <x:c r="A49" s="24"/>
      <x:c r="B49" s="24"/>
      <x:c r="C49" s="24"/>
      <x:c r="D49" s="24"/>
      <x:c r="E49" s="24"/>
      <x:c r="F49" s="25"/>
      <x:c r="G49" s="24"/>
      <x:c r="H49" s="24"/>
      <x:c r="I49" s="24"/>
      <x:c r="J49" s="24"/>
      <x:c r="K49" s="24"/>
      <x:c r="L49" s="24"/>
    </x:row>
    <x:row r="50">
      <x:c r="A50" s="24"/>
      <x:c r="B50" s="24"/>
      <x:c r="C50" s="24"/>
      <x:c r="D50" s="24"/>
      <x:c r="E50" s="24"/>
      <x:c r="F50" s="25"/>
      <x:c r="G50" s="24"/>
      <x:c r="H50" s="24"/>
      <x:c r="I50" s="24"/>
      <x:c r="J50" s="24"/>
      <x:c r="K50" s="24"/>
      <x:c r="L50" s="24"/>
    </x:row>
    <x:row r="51">
      <x:c r="A51" s="24"/>
      <x:c r="B51" s="24"/>
      <x:c r="C51" s="24"/>
      <x:c r="D51" s="24"/>
      <x:c r="E51" s="24"/>
      <x:c r="F51" s="25"/>
      <x:c r="G51" s="24"/>
      <x:c r="H51" s="24"/>
      <x:c r="I51" s="24"/>
      <x:c r="J51" s="24"/>
      <x:c r="K51" s="24"/>
      <x:c r="L51" s="24"/>
    </x:row>
    <x:row r="52">
      <x:c r="A52" s="24"/>
      <x:c r="B52" s="24"/>
      <x:c r="C52" s="24"/>
      <x:c r="D52" s="24"/>
      <x:c r="E52" s="24"/>
      <x:c r="F52" s="25"/>
      <x:c r="G52" s="24"/>
      <x:c r="H52" s="24"/>
      <x:c r="I52" s="24"/>
      <x:c r="J52" s="24"/>
      <x:c r="K52" s="24"/>
      <x:c r="L52" s="24"/>
    </x:row>
    <x:row r="53">
      <x:c r="A53" s="24"/>
      <x:c r="B53" s="24"/>
      <x:c r="C53" s="24"/>
      <x:c r="D53" s="24"/>
      <x:c r="E53" s="24"/>
      <x:c r="F53" s="25"/>
      <x:c r="G53" s="24"/>
      <x:c r="H53" s="24"/>
      <x:c r="I53" s="24"/>
      <x:c r="J53" s="24"/>
      <x:c r="K53" s="24"/>
      <x:c r="L53" s="24"/>
    </x:row>
    <x:row r="54">
      <x:c r="A54" s="24"/>
      <x:c r="B54" s="24"/>
      <x:c r="C54" s="24"/>
      <x:c r="D54" s="24"/>
      <x:c r="E54" s="24"/>
      <x:c r="F54" s="25"/>
      <x:c r="G54" s="24"/>
      <x:c r="H54" s="24"/>
      <x:c r="I54" s="24"/>
      <x:c r="J54" s="24"/>
      <x:c r="K54" s="24"/>
      <x:c r="L54" s="24"/>
    </x:row>
    <x:row r="55">
      <x:c r="A55" s="24"/>
      <x:c r="B55" s="24"/>
      <x:c r="C55" s="24"/>
      <x:c r="D55" s="24"/>
      <x:c r="E55" s="24"/>
      <x:c r="F55" s="25"/>
      <x:c r="G55" s="24"/>
      <x:c r="H55" s="24"/>
      <x:c r="I55" s="24"/>
      <x:c r="J55" s="24"/>
      <x:c r="K55" s="24"/>
      <x:c r="L55" s="24"/>
    </x:row>
    <x:row r="56">
      <x:c r="A56" s="24"/>
      <x:c r="B56" s="24"/>
      <x:c r="C56" s="24"/>
      <x:c r="D56" s="24"/>
      <x:c r="E56" s="24"/>
      <x:c r="F56" s="25"/>
      <x:c r="G56" s="24"/>
      <x:c r="H56" s="24"/>
      <x:c r="I56" s="24"/>
      <x:c r="J56" s="24"/>
      <x:c r="K56" s="24"/>
      <x:c r="L56" s="24"/>
    </x:row>
    <x:row r="57">
      <x:c r="A57" s="24"/>
      <x:c r="B57" s="24"/>
      <x:c r="C57" s="24"/>
      <x:c r="D57" s="24"/>
      <x:c r="E57" s="24"/>
      <x:c r="F57" s="25"/>
      <x:c r="G57" s="24"/>
      <x:c r="H57" s="24"/>
      <x:c r="I57" s="24"/>
      <x:c r="J57" s="24"/>
      <x:c r="K57" s="24"/>
      <x:c r="L57" s="24"/>
    </x:row>
    <x:row r="58">
      <x:c r="A58" s="24"/>
      <x:c r="B58" s="24"/>
      <x:c r="C58" s="24"/>
      <x:c r="D58" s="24"/>
      <x:c r="E58" s="24"/>
      <x:c r="F58" s="25"/>
      <x:c r="G58" s="24"/>
      <x:c r="H58" s="24"/>
      <x:c r="I58" s="24"/>
      <x:c r="J58" s="24"/>
      <x:c r="K58" s="24"/>
      <x:c r="L58" s="24"/>
    </x:row>
    <x:row r="59">
      <x:c r="A59" s="24"/>
      <x:c r="B59" s="24"/>
      <x:c r="C59" s="24"/>
      <x:c r="D59" s="24"/>
      <x:c r="E59" s="24"/>
      <x:c r="F59" s="25"/>
      <x:c r="G59" s="24"/>
      <x:c r="H59" s="24"/>
      <x:c r="I59" s="24"/>
      <x:c r="J59" s="24"/>
      <x:c r="K59" s="24"/>
      <x:c r="L59" s="24"/>
    </x:row>
    <x:row r="60">
      <x:c r="A60" s="24"/>
      <x:c r="B60" s="24"/>
      <x:c r="C60" s="24"/>
      <x:c r="D60" s="24"/>
      <x:c r="E60" s="24"/>
      <x:c r="F60" s="25"/>
      <x:c r="G60" s="24"/>
      <x:c r="H60" s="24"/>
      <x:c r="I60" s="24"/>
      <x:c r="J60" s="24"/>
      <x:c r="K60" s="24"/>
      <x:c r="L60" s="24"/>
    </x:row>
    <x:row r="61">
      <x:c r="A61" s="24"/>
      <x:c r="B61" s="24"/>
      <x:c r="C61" s="24"/>
      <x:c r="D61" s="24"/>
      <x:c r="E61" s="24"/>
      <x:c r="F61" s="25"/>
      <x:c r="G61" s="24"/>
      <x:c r="H61" s="24"/>
      <x:c r="I61" s="24"/>
      <x:c r="J61" s="24"/>
      <x:c r="K61" s="24"/>
      <x:c r="L61" s="24"/>
    </x:row>
    <x:row r="62">
      <x:c r="A62" s="24"/>
      <x:c r="B62" s="24"/>
      <x:c r="C62" s="24"/>
      <x:c r="D62" s="24"/>
      <x:c r="E62" s="24"/>
      <x:c r="F62" s="25"/>
      <x:c r="G62" s="24"/>
      <x:c r="H62" s="24"/>
      <x:c r="I62" s="24"/>
      <x:c r="J62" s="24"/>
      <x:c r="K62" s="24"/>
      <x:c r="L62" s="24"/>
    </x:row>
    <x:row r="63">
      <x:c r="A63" s="24"/>
      <x:c r="B63" s="24"/>
      <x:c r="C63" s="24"/>
      <x:c r="D63" s="24"/>
      <x:c r="E63" s="24"/>
      <x:c r="F63" s="25"/>
      <x:c r="G63" s="24"/>
      <x:c r="H63" s="24"/>
      <x:c r="I63" s="24"/>
      <x:c r="J63" s="24"/>
      <x:c r="K63" s="24"/>
      <x:c r="L63" s="24"/>
    </x:row>
    <x:row r="64">
      <x:c r="A64" s="24"/>
      <x:c r="B64" s="24"/>
      <x:c r="C64" s="24"/>
      <x:c r="D64" s="24"/>
      <x:c r="E64" s="24"/>
      <x:c r="F64" s="25"/>
      <x:c r="G64" s="24"/>
      <x:c r="H64" s="24"/>
      <x:c r="I64" s="24"/>
      <x:c r="J64" s="24"/>
      <x:c r="K64" s="24"/>
      <x:c r="L64" s="24"/>
    </x:row>
    <x:row r="65">
      <x:c r="A65" s="24"/>
      <x:c r="B65" s="24"/>
      <x:c r="C65" s="24"/>
      <x:c r="D65" s="24"/>
      <x:c r="E65" s="24"/>
      <x:c r="F65" s="25"/>
      <x:c r="G65" s="24"/>
      <x:c r="H65" s="24"/>
      <x:c r="I65" s="24"/>
      <x:c r="J65" s="24"/>
      <x:c r="K65" s="24"/>
      <x:c r="L65" s="24"/>
    </x:row>
    <x:row r="66">
      <x:c r="A66" s="24"/>
      <x:c r="B66" s="24"/>
      <x:c r="C66" s="24"/>
      <x:c r="D66" s="24"/>
      <x:c r="E66" s="24"/>
      <x:c r="F66" s="25"/>
      <x:c r="G66" s="24"/>
      <x:c r="H66" s="24"/>
      <x:c r="I66" s="24"/>
      <x:c r="J66" s="24"/>
      <x:c r="K66" s="24"/>
      <x:c r="L66" s="24"/>
    </x:row>
    <x:row r="67">
      <x:c r="A67" s="24"/>
      <x:c r="B67" s="24"/>
      <x:c r="C67" s="24"/>
      <x:c r="D67" s="24"/>
      <x:c r="E67" s="24"/>
      <x:c r="F67" s="25"/>
      <x:c r="G67" s="24"/>
      <x:c r="H67" s="24"/>
      <x:c r="I67" s="24"/>
      <x:c r="J67" s="24"/>
      <x:c r="K67" s="24"/>
      <x:c r="L67" s="24"/>
    </x:row>
    <x:row r="68">
      <x:c r="A68" s="24"/>
      <x:c r="B68" s="24"/>
      <x:c r="C68" s="24"/>
      <x:c r="D68" s="24"/>
      <x:c r="E68" s="24"/>
      <x:c r="F68" s="25"/>
      <x:c r="G68" s="24"/>
      <x:c r="H68" s="24"/>
      <x:c r="I68" s="24"/>
      <x:c r="J68" s="24"/>
      <x:c r="K68" s="24"/>
      <x:c r="L68" s="24"/>
    </x:row>
    <x:row r="69">
      <x:c r="A69" s="24"/>
      <x:c r="B69" s="24"/>
      <x:c r="C69" s="24"/>
      <x:c r="D69" s="24"/>
      <x:c r="E69" s="24"/>
      <x:c r="F69" s="25"/>
      <x:c r="G69" s="24"/>
      <x:c r="H69" s="24"/>
      <x:c r="I69" s="24"/>
      <x:c r="J69" s="24"/>
      <x:c r="K69" s="24"/>
      <x:c r="L69" s="24"/>
    </x:row>
    <x:row r="70">
      <x:c r="A70" s="24"/>
      <x:c r="B70" s="24"/>
      <x:c r="C70" s="24"/>
      <x:c r="D70" s="24"/>
      <x:c r="E70" s="24"/>
      <x:c r="F70" s="25"/>
      <x:c r="G70" s="24"/>
      <x:c r="H70" s="24"/>
      <x:c r="I70" s="24"/>
      <x:c r="J70" s="24"/>
      <x:c r="K70" s="24"/>
      <x:c r="L70" s="24"/>
    </x:row>
    <x:row r="71">
      <x:c r="A71" s="24"/>
      <x:c r="B71" s="24"/>
      <x:c r="C71" s="24"/>
      <x:c r="D71" s="24"/>
      <x:c r="E71" s="24"/>
      <x:c r="F71" s="25"/>
      <x:c r="G71" s="24"/>
      <x:c r="H71" s="24"/>
      <x:c r="I71" s="24"/>
      <x:c r="J71" s="24"/>
      <x:c r="K71" s="24"/>
      <x:c r="L71" s="24"/>
    </x:row>
    <x:row r="72">
      <x:c r="A72" s="24"/>
      <x:c r="B72" s="24"/>
      <x:c r="C72" s="24"/>
      <x:c r="D72" s="24"/>
      <x:c r="E72" s="24"/>
      <x:c r="F72" s="25"/>
      <x:c r="G72" s="24"/>
      <x:c r="H72" s="24"/>
      <x:c r="I72" s="24"/>
      <x:c r="J72" s="24"/>
      <x:c r="K72" s="24"/>
      <x:c r="L72" s="24"/>
    </x:row>
    <x:row r="73">
      <x:c r="A73" s="24"/>
      <x:c r="B73" s="24"/>
      <x:c r="C73" s="24"/>
      <x:c r="D73" s="24"/>
      <x:c r="E73" s="24"/>
      <x:c r="F73" s="25"/>
      <x:c r="G73" s="24"/>
      <x:c r="H73" s="24"/>
      <x:c r="I73" s="24"/>
      <x:c r="J73" s="24"/>
      <x:c r="K73" s="24"/>
      <x:c r="L73" s="24"/>
    </x:row>
    <x:row r="74">
      <x:c r="A74" s="24"/>
      <x:c r="B74" s="24"/>
      <x:c r="C74" s="24"/>
      <x:c r="D74" s="24"/>
      <x:c r="E74" s="24"/>
      <x:c r="F74" s="25"/>
      <x:c r="G74" s="24"/>
      <x:c r="H74" s="24"/>
      <x:c r="I74" s="24"/>
      <x:c r="J74" s="24"/>
      <x:c r="K74" s="24"/>
      <x:c r="L74" s="24"/>
    </x:row>
    <x:row r="75">
      <x:c r="A75" s="24"/>
      <x:c r="B75" s="24"/>
      <x:c r="C75" s="24"/>
      <x:c r="D75" s="24"/>
      <x:c r="E75" s="24"/>
      <x:c r="F75" s="25"/>
      <x:c r="G75" s="24"/>
      <x:c r="H75" s="24"/>
      <x:c r="I75" s="24"/>
      <x:c r="J75" s="24"/>
      <x:c r="K75" s="24"/>
      <x:c r="L75" s="24"/>
    </x:row>
    <x:row r="76">
      <x:c r="A76" s="24"/>
      <x:c r="B76" s="24"/>
      <x:c r="C76" s="24"/>
      <x:c r="D76" s="24"/>
      <x:c r="E76" s="24"/>
      <x:c r="F76" s="25"/>
      <x:c r="G76" s="24"/>
      <x:c r="H76" s="24"/>
      <x:c r="I76" s="24"/>
      <x:c r="J76" s="24"/>
      <x:c r="K76" s="24"/>
      <x:c r="L76" s="24"/>
    </x:row>
    <x:row r="77">
      <x:c r="A77" s="24"/>
      <x:c r="B77" s="24"/>
      <x:c r="C77" s="24"/>
      <x:c r="D77" s="24"/>
      <x:c r="E77" s="24"/>
      <x:c r="F77" s="25"/>
      <x:c r="G77" s="24"/>
      <x:c r="H77" s="24"/>
      <x:c r="I77" s="24"/>
      <x:c r="J77" s="24"/>
      <x:c r="K77" s="24"/>
      <x:c r="L77" s="24"/>
    </x:row>
    <x:row r="78">
      <x:c r="A78" s="24"/>
      <x:c r="B78" s="24"/>
      <x:c r="C78" s="24"/>
      <x:c r="D78" s="24"/>
      <x:c r="E78" s="24"/>
      <x:c r="F78" s="25"/>
      <x:c r="G78" s="24"/>
      <x:c r="H78" s="24"/>
      <x:c r="I78" s="24"/>
      <x:c r="J78" s="24"/>
      <x:c r="K78" s="24"/>
      <x:c r="L78" s="24"/>
    </x:row>
    <x:row r="79">
      <x:c r="A79" s="24"/>
      <x:c r="B79" s="24"/>
      <x:c r="C79" s="24"/>
      <x:c r="D79" s="24"/>
      <x:c r="E79" s="24"/>
      <x:c r="F79" s="25"/>
      <x:c r="G79" s="24"/>
      <x:c r="H79" s="24"/>
      <x:c r="I79" s="24"/>
      <x:c r="J79" s="24"/>
      <x:c r="K79" s="24"/>
      <x:c r="L79" s="24"/>
    </x:row>
    <x:row r="80">
      <x:c r="A80" s="24"/>
      <x:c r="B80" s="24"/>
      <x:c r="C80" s="24"/>
      <x:c r="D80" s="24"/>
      <x:c r="E80" s="24"/>
      <x:c r="F80" s="25"/>
      <x:c r="G80" s="24"/>
      <x:c r="H80" s="24"/>
      <x:c r="I80" s="24"/>
      <x:c r="J80" s="24"/>
      <x:c r="K80" s="24"/>
      <x:c r="L80" s="24"/>
    </x:row>
    <x:row r="81">
      <x:c r="A81" s="24"/>
      <x:c r="B81" s="24"/>
      <x:c r="C81" s="24"/>
      <x:c r="D81" s="24"/>
      <x:c r="E81" s="24"/>
      <x:c r="F81" s="25"/>
      <x:c r="G81" s="24"/>
      <x:c r="H81" s="24"/>
      <x:c r="I81" s="24"/>
      <x:c r="J81" s="24"/>
      <x:c r="K81" s="24"/>
      <x:c r="L81" s="24"/>
    </x:row>
    <x:row r="82">
      <x:c r="A82" s="24"/>
      <x:c r="B82" s="24"/>
      <x:c r="C82" s="24"/>
      <x:c r="D82" s="24"/>
      <x:c r="E82" s="24"/>
      <x:c r="F82" s="25"/>
      <x:c r="G82" s="24"/>
      <x:c r="H82" s="24"/>
      <x:c r="I82" s="24"/>
      <x:c r="J82" s="24"/>
      <x:c r="K82" s="24"/>
      <x:c r="L82" s="24"/>
    </x:row>
    <x:row r="83">
      <x:c r="A83" s="24"/>
      <x:c r="B83" s="24"/>
      <x:c r="C83" s="24"/>
      <x:c r="D83" s="24"/>
      <x:c r="E83" s="24"/>
      <x:c r="F83" s="25"/>
      <x:c r="G83" s="24"/>
      <x:c r="H83" s="24"/>
      <x:c r="I83" s="24"/>
      <x:c r="J83" s="24"/>
      <x:c r="K83" s="24"/>
      <x:c r="L83" s="24"/>
    </x:row>
    <x:row r="84">
      <x:c r="A84" s="24"/>
      <x:c r="B84" s="24"/>
      <x:c r="C84" s="24"/>
      <x:c r="D84" s="24"/>
      <x:c r="E84" s="24"/>
      <x:c r="F84" s="25"/>
      <x:c r="G84" s="24"/>
      <x:c r="H84" s="24"/>
      <x:c r="I84" s="24"/>
      <x:c r="J84" s="24"/>
      <x:c r="K84" s="24"/>
      <x:c r="L84" s="24"/>
    </x:row>
    <x:row r="85">
      <x:c r="A85" s="24"/>
      <x:c r="B85" s="24"/>
      <x:c r="C85" s="24"/>
      <x:c r="D85" s="24"/>
      <x:c r="E85" s="24"/>
      <x:c r="F85" s="25"/>
      <x:c r="G85" s="24"/>
      <x:c r="H85" s="24"/>
      <x:c r="I85" s="24"/>
      <x:c r="J85" s="24"/>
      <x:c r="K85" s="24"/>
      <x:c r="L85" s="24"/>
    </x:row>
    <x:row r="86">
      <x:c r="A86" s="24"/>
      <x:c r="B86" s="24"/>
      <x:c r="C86" s="24"/>
      <x:c r="D86" s="24"/>
      <x:c r="E86" s="24"/>
      <x:c r="F86" s="25"/>
      <x:c r="G86" s="24"/>
      <x:c r="H86" s="24"/>
      <x:c r="I86" s="24"/>
      <x:c r="J86" s="24"/>
      <x:c r="K86" s="24"/>
      <x:c r="L86" s="24"/>
    </x:row>
    <x:row r="87">
      <x:c r="A87" s="24"/>
      <x:c r="B87" s="24"/>
      <x:c r="C87" s="24"/>
      <x:c r="D87" s="24"/>
      <x:c r="E87" s="24"/>
      <x:c r="F87" s="25"/>
      <x:c r="G87" s="24"/>
      <x:c r="H87" s="24"/>
      <x:c r="I87" s="24"/>
      <x:c r="J87" s="24"/>
      <x:c r="K87" s="24"/>
      <x:c r="L87" s="24"/>
    </x:row>
    <x:row r="88">
      <x:c r="A88" s="24"/>
      <x:c r="B88" s="24"/>
      <x:c r="C88" s="24"/>
      <x:c r="D88" s="24"/>
      <x:c r="E88" s="24"/>
      <x:c r="F88" s="25"/>
      <x:c r="G88" s="24"/>
      <x:c r="H88" s="24"/>
      <x:c r="I88" s="24"/>
      <x:c r="J88" s="24"/>
      <x:c r="K88" s="24"/>
      <x:c r="L88" s="24"/>
    </x:row>
    <x:row r="89">
      <x:c r="A89" s="24"/>
      <x:c r="B89" s="24"/>
      <x:c r="C89" s="24"/>
      <x:c r="D89" s="24"/>
      <x:c r="E89" s="24"/>
      <x:c r="F89" s="25"/>
      <x:c r="G89" s="24"/>
      <x:c r="H89" s="24"/>
      <x:c r="I89" s="24"/>
      <x:c r="J89" s="24"/>
      <x:c r="K89" s="24"/>
      <x:c r="L89" s="24"/>
    </x:row>
    <x:row r="90">
      <x:c r="A90" s="24"/>
      <x:c r="B90" s="24"/>
      <x:c r="C90" s="24"/>
      <x:c r="D90" s="24"/>
      <x:c r="E90" s="24"/>
      <x:c r="F90" s="25"/>
      <x:c r="G90" s="24"/>
      <x:c r="H90" s="24"/>
      <x:c r="I90" s="24"/>
      <x:c r="J90" s="24"/>
      <x:c r="K90" s="24"/>
      <x:c r="L90" s="24"/>
    </x:row>
    <x:row r="91">
      <x:c r="A91" s="24"/>
      <x:c r="B91" s="24"/>
      <x:c r="C91" s="24"/>
      <x:c r="D91" s="24"/>
      <x:c r="E91" s="24"/>
      <x:c r="F91" s="25"/>
      <x:c r="G91" s="24"/>
      <x:c r="H91" s="24"/>
      <x:c r="I91" s="24"/>
      <x:c r="J91" s="24"/>
      <x:c r="K91" s="24"/>
      <x:c r="L91" s="24"/>
    </x:row>
    <x:row r="92">
      <x:c r="A92" s="24"/>
      <x:c r="B92" s="24"/>
      <x:c r="C92" s="24"/>
      <x:c r="D92" s="24"/>
      <x:c r="E92" s="24"/>
      <x:c r="F92" s="25"/>
      <x:c r="G92" s="24"/>
      <x:c r="H92" s="24"/>
      <x:c r="I92" s="24"/>
      <x:c r="J92" s="24"/>
      <x:c r="K92" s="24"/>
      <x:c r="L92" s="24"/>
    </x:row>
    <x:row r="93">
      <x:c r="A93" s="24"/>
      <x:c r="B93" s="24"/>
      <x:c r="C93" s="24"/>
      <x:c r="D93" s="24"/>
      <x:c r="E93" s="24"/>
      <x:c r="F93" s="25"/>
      <x:c r="G93" s="24"/>
      <x:c r="H93" s="24"/>
      <x:c r="I93" s="24"/>
      <x:c r="J93" s="24"/>
      <x:c r="K93" s="24"/>
      <x:c r="L93" s="24"/>
    </x:row>
    <x:row r="94">
      <x:c r="A94" s="24"/>
      <x:c r="B94" s="24"/>
      <x:c r="C94" s="24"/>
      <x:c r="D94" s="24"/>
      <x:c r="E94" s="24"/>
      <x:c r="F94" s="25"/>
      <x:c r="G94" s="24"/>
      <x:c r="H94" s="24"/>
      <x:c r="I94" s="24"/>
      <x:c r="J94" s="24"/>
      <x:c r="K94" s="24"/>
      <x:c r="L94" s="24"/>
    </x:row>
    <x:row r="95">
      <x:c r="A95" s="24"/>
      <x:c r="B95" s="24"/>
      <x:c r="C95" s="24"/>
      <x:c r="D95" s="24"/>
      <x:c r="E95" s="24"/>
      <x:c r="F95" s="25"/>
      <x:c r="G95" s="24"/>
      <x:c r="H95" s="24"/>
      <x:c r="I95" s="24"/>
      <x:c r="J95" s="24"/>
      <x:c r="K95" s="24"/>
      <x:c r="L95" s="24"/>
    </x:row>
    <x:row r="96">
      <x:c r="A96" s="24"/>
      <x:c r="B96" s="24"/>
      <x:c r="C96" s="24"/>
      <x:c r="D96" s="24"/>
      <x:c r="E96" s="24"/>
      <x:c r="F96" s="25"/>
      <x:c r="G96" s="24"/>
      <x:c r="H96" s="24"/>
      <x:c r="I96" s="24"/>
      <x:c r="J96" s="24"/>
      <x:c r="K96" s="24"/>
      <x:c r="L96" s="24"/>
    </x:row>
    <x:row r="97">
      <x:c r="A97" s="24"/>
      <x:c r="B97" s="24"/>
      <x:c r="C97" s="24"/>
      <x:c r="D97" s="24"/>
      <x:c r="E97" s="24"/>
      <x:c r="F97" s="25"/>
      <x:c r="G97" s="24"/>
      <x:c r="H97" s="24"/>
      <x:c r="I97" s="24"/>
      <x:c r="J97" s="24"/>
      <x:c r="K97" s="24"/>
      <x:c r="L97" s="24"/>
    </x:row>
    <x:row r="98">
      <x:c r="A98" s="24"/>
      <x:c r="B98" s="24"/>
      <x:c r="C98" s="24"/>
      <x:c r="D98" s="24"/>
      <x:c r="E98" s="24"/>
      <x:c r="F98" s="25"/>
      <x:c r="G98" s="24"/>
      <x:c r="H98" s="24"/>
      <x:c r="I98" s="24"/>
      <x:c r="J98" s="24"/>
      <x:c r="K98" s="24"/>
      <x:c r="L98" s="24"/>
    </x:row>
    <x:row r="99">
      <x:c r="A99" s="24"/>
      <x:c r="B99" s="24"/>
      <x:c r="C99" s="24"/>
      <x:c r="D99" s="24"/>
      <x:c r="E99" s="24"/>
      <x:c r="F99" s="25"/>
      <x:c r="G99" s="24"/>
      <x:c r="H99" s="24"/>
      <x:c r="I99" s="24"/>
      <x:c r="J99" s="24"/>
      <x:c r="K99" s="24"/>
      <x:c r="L99" s="24"/>
    </x:row>
    <x:row r="100">
      <x:c r="A100" s="24"/>
      <x:c r="B100" s="24"/>
      <x:c r="C100" s="24"/>
      <x:c r="D100" s="24"/>
      <x:c r="E100" s="24"/>
      <x:c r="F100" s="25"/>
      <x:c r="G100" s="24"/>
      <x:c r="H100" s="24"/>
      <x:c r="I100" s="24"/>
      <x:c r="J100" s="24"/>
      <x:c r="K100" s="24"/>
      <x:c r="L100" s="24"/>
    </x:row>
    <x:row r="101">
      <x:c r="A101" s="24"/>
      <x:c r="B101" s="24"/>
      <x:c r="C101" s="24"/>
      <x:c r="D101" s="24"/>
      <x:c r="E101" s="24"/>
      <x:c r="F101" s="25"/>
      <x:c r="G101" s="24"/>
      <x:c r="H101" s="24"/>
      <x:c r="I101" s="24"/>
      <x:c r="J101" s="24"/>
      <x:c r="K101" s="24"/>
      <x:c r="L101" s="24"/>
    </x:row>
    <x:row r="102">
      <x:c r="A102" s="24"/>
      <x:c r="B102" s="24"/>
      <x:c r="C102" s="24"/>
      <x:c r="D102" s="24"/>
      <x:c r="E102" s="24"/>
      <x:c r="F102" s="25"/>
      <x:c r="G102" s="24"/>
      <x:c r="H102" s="24"/>
      <x:c r="I102" s="24"/>
      <x:c r="J102" s="24"/>
      <x:c r="K102" s="24"/>
      <x:c r="L102" s="24"/>
    </x:row>
    <x:row r="103">
      <x:c r="A103" s="24"/>
      <x:c r="B103" s="24"/>
      <x:c r="C103" s="24"/>
      <x:c r="D103" s="24"/>
      <x:c r="E103" s="24"/>
      <x:c r="F103" s="25"/>
      <x:c r="G103" s="24"/>
      <x:c r="H103" s="24"/>
      <x:c r="I103" s="24"/>
      <x:c r="J103" s="24"/>
      <x:c r="K103" s="24"/>
      <x:c r="L103" s="24"/>
    </x:row>
    <x:row r="104">
      <x:c r="A104" s="24"/>
      <x:c r="B104" s="24"/>
      <x:c r="C104" s="24"/>
      <x:c r="D104" s="24"/>
      <x:c r="E104" s="24"/>
      <x:c r="F104" s="25"/>
      <x:c r="G104" s="24"/>
      <x:c r="H104" s="24"/>
      <x:c r="I104" s="24"/>
      <x:c r="J104" s="24"/>
      <x:c r="K104" s="24"/>
      <x:c r="L104" s="24"/>
    </x:row>
  </x:sheetData>
  <x:mergeCells>
    <x:mergeCell ref="A1:L1"/>
    <x:mergeCell ref="A2:L2"/>
  </x:mergeCells>
  <x:pageMargins left="0.7" right="0.7" top="0.75" bottom="0.75" header="0.3" footer="0.3"/>
</x:worksheet>
</file>

<file path=xl/worksheets/sheet77.xml><?xml version="1.0" encoding="utf-8"?>
<x:worksheet xmlns:x="http://schemas.openxmlformats.org/spreadsheetml/2006/main">
  <x:sheetViews>
    <x:sheetView showGridLines="0" workbookViewId="0"/>
  </x:sheetViews>
  <x:sheetFormatPr defaultRowHeight="15"/>
  <x:cols>
    <x:col min="1" max="1" width="20" hidden="0" customWidth="1"/>
    <x:col min="2" max="2" width="13" hidden="0" customWidth="1"/>
    <x:col min="3" max="3" width="20" hidden="0" customWidth="1"/>
    <x:col min="4" max="4" width="20" hidden="0" customWidth="1"/>
    <x:col min="5" max="5" width="24" hidden="0" customWidth="1"/>
    <x:col min="6" max="6" width="20" hidden="0" customWidth="1"/>
    <x:col min="7" max="7" width="16" hidden="0" customWidth="1"/>
    <x:col min="8" max="8" width="14" hidden="0" customWidth="1"/>
    <x:col min="9" max="9" width="20" hidden="0" customWidth="1"/>
    <x:col min="10" max="10" width="18" hidden="0" customWidth="1"/>
    <x:col min="11" max="11" width="16" hidden="0" customWidth="1"/>
    <x:col min="12" max="12" width="24" hidden="0" customWidth="1"/>
    <x:col min="13" max="13" width="18" hidden="0" customWidth="1"/>
    <x:col min="14" max="14" width="18" hidden="0" customWidth="1"/>
    <x:col min="15" max="15" width="18" hidden="0" customWidth="1"/>
    <x:col min="16" max="16" width="34" hidden="0" customWidth="1"/>
  </x:cols>
  <x:sheetData>
    <x:row r="1">
      <x:c r="A1" s="122" t="str">
        <x:v>Vendor Bill, Toll and Purchase Reference Audit</x:v>
      </x:c>
    </x:row>
    <x:row r="2">
      <x:c r="A2" s="125" t="str">
        <x:v>System keeps its own billing number for every vendor bill, toll, fuel, maintenance and purchase reference.</x:v>
      </x:c>
    </x:row>
    <x:row r="4">
      <x:c r="A4" s="129" t="str">
        <x:v>System Billing No</x:v>
      </x:c>
      <x:c r="B4" s="129" t="str">
        <x:v>Date</x:v>
      </x:c>
      <x:c r="C4" s="129" t="str">
        <x:v>Reference Type</x:v>
      </x:c>
      <x:c r="D4" s="129" t="str">
        <x:v>Vendor / Supplier ID</x:v>
      </x:c>
      <x:c r="E4" s="129" t="str">
        <x:v>Vendor Invoice / Toll Ref</x:v>
      </x:c>
      <x:c r="F4" s="129" t="str">
        <x:v>Trip / Booking ID</x:v>
      </x:c>
      <x:c r="G4" s="129" t="str">
        <x:v>Amount</x:v>
      </x:c>
      <x:c r="H4" s="129" t="str">
        <x:v>Tax</x:v>
      </x:c>
      <x:c r="I4" s="129" t="str">
        <x:v>Payment Ref</x:v>
      </x:c>
      <x:c r="J4" s="129" t="str">
        <x:v>Payment Status</x:v>
      </x:c>
      <x:c r="K4" s="129" t="str">
        <x:v>Duplicate Ref?</x:v>
      </x:c>
      <x:c r="L4" s="129" t="str">
        <x:v>Upload File Hash</x:v>
      </x:c>
      <x:c r="M4" s="129" t="str">
        <x:v>Maker</x:v>
      </x:c>
      <x:c r="N4" s="129" t="str">
        <x:v>Checker</x:v>
      </x:c>
      <x:c r="O4" s="129" t="str">
        <x:v>Audit Status</x:v>
      </x:c>
      <x:c r="P4" s="129" t="str">
        <x:v>Exception</x:v>
      </x:c>
    </x:row>
    <x:row r="5">
      <x:c r="A5" s="24" t="str">
        <x:v>TDS-BILL-260709-1001</x:v>
      </x:c>
      <x:c r="B5" s="45"/>
      <x:c r="C5" s="24" t="str">
        <x:v>Vendor Bill</x:v>
      </x:c>
      <x:c r="D5" s="24" t="str">
        <x:v>VEN001</x:v>
      </x:c>
      <x:c r="E5" s="24" t="str">
        <x:v>INV-001</x:v>
      </x:c>
      <x:c r="F5" s="24" t="str">
        <x:v>TRIP-001</x:v>
      </x:c>
      <x:c r="G5" s="25" t="n">
        <x:v>10000</x:v>
      </x:c>
      <x:c r="H5" s="25" t="n">
        <x:v>1800</x:v>
      </x:c>
      <x:c r="I5" s="24" t="str">
        <x:v>PAY-001</x:v>
      </x:c>
      <x:c r="J5" s="24" t="str">
        <x:v>Paid</x:v>
      </x:c>
      <x:c r="K5" s="24" t="str">
        <x:v>No</x:v>
      </x:c>
      <x:c r="L5" s="24" t="str">
        <x:v>hash-sample-1</x:v>
      </x:c>
      <x:c r="M5" s="24" t="str">
        <x:v>Accounts Executive</x:v>
      </x:c>
      <x:c r="N5" s="24" t="str">
        <x:v>Accounts Manager</x:v>
      </x:c>
      <x:c r="O5" s="24" t="str">
        <x:v>Matched with payment</x:v>
      </x:c>
      <x:c r="P5" s="24" t="str">
        <x:v>OK</x:v>
      </x:c>
    </x:row>
    <x:row r="6">
      <x:c r="A6" s="24" t="str">
        <x:v>TDS-BILL-260709-1002</x:v>
      </x:c>
      <x:c r="B6" s="45"/>
      <x:c r="C6" s="24" t="str">
        <x:v>Toll / Parking</x:v>
      </x:c>
      <x:c r="D6" s="24" t="str">
        <x:v>TOLL001</x:v>
      </x:c>
      <x:c r="E6" s="24" t="str">
        <x:v>FASTAG-001</x:v>
      </x:c>
      <x:c r="F6" s="24" t="str">
        <x:v>TRIP-002</x:v>
      </x:c>
      <x:c r="G6" s="25" t="n">
        <x:v>450</x:v>
      </x:c>
      <x:c r="H6" s="25" t="n">
        <x:v>0</x:v>
      </x:c>
      <x:c r="I6" s="24" t="str"/>
      <x:c r="J6" s="24" t="str">
        <x:v>Not Paid</x:v>
      </x:c>
      <x:c r="K6" s="24" t="str">
        <x:v>No</x:v>
      </x:c>
      <x:c r="L6" s="24" t="str">
        <x:v>hash-sample-2</x:v>
      </x:c>
      <x:c r="M6" s="24" t="str">
        <x:v>Operations</x:v>
      </x:c>
      <x:c r="N6" s="24" t="str">
        <x:v>Finance</x:v>
      </x:c>
      <x:c r="O6" s="24" t="str">
        <x:v>Pending micro-audit</x:v>
      </x:c>
      <x:c r="P6" s="24" t="str">
        <x:v>Trip link required</x:v>
      </x:c>
    </x:row>
    <x:row r="7">
      <x:c r="A7" s="24" t="str">
        <x:v>TDS-BILL-260709-1003</x:v>
      </x:c>
      <x:c r="B7" s="45"/>
      <x:c r="C7" s="24" t="str">
        <x:v>Fuel Receipt</x:v>
      </x:c>
      <x:c r="D7" s="24" t="str">
        <x:v>FUEL001</x:v>
      </x:c>
      <x:c r="E7" s="24" t="str">
        <x:v>FUEL-001</x:v>
      </x:c>
      <x:c r="F7" s="24" t="str">
        <x:v>TRIP-003</x:v>
      </x:c>
      <x:c r="G7" s="25" t="n">
        <x:v>5200</x:v>
      </x:c>
      <x:c r="H7" s="25" t="n">
        <x:v>0</x:v>
      </x:c>
      <x:c r="I7" s="24" t="str"/>
      <x:c r="J7" s="24" t="str">
        <x:v>Payment Pending Approval</x:v>
      </x:c>
      <x:c r="K7" s="24" t="str">
        <x:v>No</x:v>
      </x:c>
      <x:c r="L7" s="24" t="str">
        <x:v>hash-sample-3</x:v>
      </x:c>
      <x:c r="M7" s="24" t="str">
        <x:v>Fleet</x:v>
      </x:c>
      <x:c r="N7" s="24" t="str">
        <x:v>Accounts</x:v>
      </x:c>
      <x:c r="O7" s="24" t="str">
        <x:v>Duplicate checked</x:v>
      </x:c>
      <x:c r="P7" s="24" t="str">
        <x:v>OK</x:v>
      </x:c>
    </x:row>
    <x:row r="8">
      <x:c r="A8" s="24" t="str">
        <x:v>TDS-BILL-260709-1004</x:v>
      </x:c>
      <x:c r="B8" s="45"/>
      <x:c r="C8" s="24" t="str">
        <x:v>Purchase Bill</x:v>
      </x:c>
      <x:c r="D8" s="24" t="str">
        <x:v>SUP001</x:v>
      </x:c>
      <x:c r="E8" s="24" t="str">
        <x:v>SUP-INV-001</x:v>
      </x:c>
      <x:c r="F8" s="24" t="str">
        <x:v>PO-001</x:v>
      </x:c>
      <x:c r="G8" s="25" t="n">
        <x:v>18500</x:v>
      </x:c>
      <x:c r="H8" s="25" t="n">
        <x:v>3330</x:v>
      </x:c>
      <x:c r="I8" s="24" t="str">
        <x:v>PAY-003</x:v>
      </x:c>
      <x:c r="J8" s="24" t="str">
        <x:v>Paid</x:v>
      </x:c>
      <x:c r="K8" s="24" t="str">
        <x:v>No</x:v>
      </x:c>
      <x:c r="L8" s="24" t="str">
        <x:v>hash-sample-4</x:v>
      </x:c>
      <x:c r="M8" s="24" t="str">
        <x:v>Purchase</x:v>
      </x:c>
      <x:c r="N8" s="24" t="str">
        <x:v>Finance</x:v>
      </x:c>
      <x:c r="O8" s="24" t="str">
        <x:v>Matched with payment</x:v>
      </x:c>
      <x:c r="P8" s="24" t="str">
        <x:v>OK</x:v>
      </x:c>
    </x:row>
    <x:row r="9">
      <x:c r="A9" s="24" t="str">
        <x:v>TDS-BILL-260709-1005</x:v>
      </x:c>
      <x:c r="B9" s="45"/>
      <x:c r="C9" s="24" t="str">
        <x:v>Maintenance Bill</x:v>
      </x:c>
      <x:c r="D9" s="24" t="str">
        <x:v>MNT001</x:v>
      </x:c>
      <x:c r="E9" s="24" t="str">
        <x:v>MNT-001</x:v>
      </x:c>
      <x:c r="F9" s="24" t="str">
        <x:v>VEH-001</x:v>
      </x:c>
      <x:c r="G9" s="25" t="n">
        <x:v>7600</x:v>
      </x:c>
      <x:c r="H9" s="25" t="n">
        <x:v>1368</x:v>
      </x:c>
      <x:c r="I9" s="24" t="str"/>
      <x:c r="J9" s="24" t="str">
        <x:v>Hold - Duplicate Review</x:v>
      </x:c>
      <x:c r="K9" s="24" t="str">
        <x:v>Yes</x:v>
      </x:c>
      <x:c r="L9" s="24" t="str">
        <x:v>hash-sample-5</x:v>
      </x:c>
      <x:c r="M9" s="24" t="str">
        <x:v>Fleet</x:v>
      </x:c>
      <x:c r="N9" s="24" t="str">
        <x:v>Audit</x:v>
      </x:c>
      <x:c r="O9" s="24" t="str">
        <x:v>Exception</x:v>
      </x:c>
      <x:c r="P9" s="24" t="str">
        <x:v>Duplicate vendor ref</x:v>
      </x:c>
    </x:row>
    <x:row r="10">
      <x:c r="A10" s="24"/>
      <x:c r="B10" s="45"/>
      <x:c r="C10" s="24"/>
      <x:c r="D10" s="24"/>
      <x:c r="E10" s="24"/>
      <x:c r="F10" s="24"/>
      <x:c r="G10" s="25"/>
      <x:c r="H10" s="25"/>
      <x:c r="I10" s="24"/>
      <x:c r="J10" s="24"/>
      <x:c r="K10" s="24"/>
      <x:c r="L10" s="24"/>
      <x:c r="M10" s="24"/>
      <x:c r="N10" s="24"/>
      <x:c r="O10" s="24"/>
      <x:c r="P10" s="24"/>
    </x:row>
    <x:row r="11">
      <x:c r="A11" s="24"/>
      <x:c r="B11" s="45"/>
      <x:c r="C11" s="24"/>
      <x:c r="D11" s="24"/>
      <x:c r="E11" s="24"/>
      <x:c r="F11" s="24"/>
      <x:c r="G11" s="25"/>
      <x:c r="H11" s="25"/>
      <x:c r="I11" s="24"/>
      <x:c r="J11" s="24"/>
      <x:c r="K11" s="24"/>
      <x:c r="L11" s="24"/>
      <x:c r="M11" s="24"/>
      <x:c r="N11" s="24"/>
      <x:c r="O11" s="24"/>
      <x:c r="P11" s="24"/>
    </x:row>
    <x:row r="12">
      <x:c r="A12" s="24"/>
      <x:c r="B12" s="45"/>
      <x:c r="C12" s="24"/>
      <x:c r="D12" s="24"/>
      <x:c r="E12" s="24"/>
      <x:c r="F12" s="24"/>
      <x:c r="G12" s="25"/>
      <x:c r="H12" s="25"/>
      <x:c r="I12" s="24"/>
      <x:c r="J12" s="24"/>
      <x:c r="K12" s="24"/>
      <x:c r="L12" s="24"/>
      <x:c r="M12" s="24"/>
      <x:c r="N12" s="24"/>
      <x:c r="O12" s="24"/>
      <x:c r="P12" s="24"/>
    </x:row>
    <x:row r="13">
      <x:c r="A13" s="24"/>
      <x:c r="B13" s="45"/>
      <x:c r="C13" s="24"/>
      <x:c r="D13" s="24"/>
      <x:c r="E13" s="24"/>
      <x:c r="F13" s="24"/>
      <x:c r="G13" s="25"/>
      <x:c r="H13" s="25"/>
      <x:c r="I13" s="24"/>
      <x:c r="J13" s="24"/>
      <x:c r="K13" s="24"/>
      <x:c r="L13" s="24"/>
      <x:c r="M13" s="24"/>
      <x:c r="N13" s="24"/>
      <x:c r="O13" s="24"/>
      <x:c r="P13" s="24"/>
    </x:row>
    <x:row r="14">
      <x:c r="A14" s="24"/>
      <x:c r="B14" s="45"/>
      <x:c r="C14" s="24"/>
      <x:c r="D14" s="24"/>
      <x:c r="E14" s="24"/>
      <x:c r="F14" s="24"/>
      <x:c r="G14" s="25"/>
      <x:c r="H14" s="25"/>
      <x:c r="I14" s="24"/>
      <x:c r="J14" s="24"/>
      <x:c r="K14" s="24"/>
      <x:c r="L14" s="24"/>
      <x:c r="M14" s="24"/>
      <x:c r="N14" s="24"/>
      <x:c r="O14" s="24"/>
      <x:c r="P14" s="24"/>
    </x:row>
    <x:row r="15">
      <x:c r="A15" s="24"/>
      <x:c r="B15" s="45"/>
      <x:c r="C15" s="24"/>
      <x:c r="D15" s="24"/>
      <x:c r="E15" s="24"/>
      <x:c r="F15" s="24"/>
      <x:c r="G15" s="25"/>
      <x:c r="H15" s="25"/>
      <x:c r="I15" s="24"/>
      <x:c r="J15" s="24"/>
      <x:c r="K15" s="24"/>
      <x:c r="L15" s="24"/>
      <x:c r="M15" s="24"/>
      <x:c r="N15" s="24"/>
      <x:c r="O15" s="24"/>
      <x:c r="P15" s="24"/>
    </x:row>
    <x:row r="16">
      <x:c r="A16" s="24"/>
      <x:c r="B16" s="45"/>
      <x:c r="C16" s="24"/>
      <x:c r="D16" s="24"/>
      <x:c r="E16" s="24"/>
      <x:c r="F16" s="24"/>
      <x:c r="G16" s="25"/>
      <x:c r="H16" s="25"/>
      <x:c r="I16" s="24"/>
      <x:c r="J16" s="24"/>
      <x:c r="K16" s="24"/>
      <x:c r="L16" s="24"/>
      <x:c r="M16" s="24"/>
      <x:c r="N16" s="24"/>
      <x:c r="O16" s="24"/>
      <x:c r="P16" s="24"/>
    </x:row>
    <x:row r="17">
      <x:c r="A17" s="24"/>
      <x:c r="B17" s="45"/>
      <x:c r="C17" s="24"/>
      <x:c r="D17" s="24"/>
      <x:c r="E17" s="24"/>
      <x:c r="F17" s="24"/>
      <x:c r="G17" s="25"/>
      <x:c r="H17" s="25"/>
      <x:c r="I17" s="24"/>
      <x:c r="J17" s="24"/>
      <x:c r="K17" s="24"/>
      <x:c r="L17" s="24"/>
      <x:c r="M17" s="24"/>
      <x:c r="N17" s="24"/>
      <x:c r="O17" s="24"/>
      <x:c r="P17" s="24"/>
    </x:row>
    <x:row r="18">
      <x:c r="A18" s="24"/>
      <x:c r="B18" s="45"/>
      <x:c r="C18" s="24"/>
      <x:c r="D18" s="24"/>
      <x:c r="E18" s="24"/>
      <x:c r="F18" s="24"/>
      <x:c r="G18" s="25"/>
      <x:c r="H18" s="25"/>
      <x:c r="I18" s="24"/>
      <x:c r="J18" s="24"/>
      <x:c r="K18" s="24"/>
      <x:c r="L18" s="24"/>
      <x:c r="M18" s="24"/>
      <x:c r="N18" s="24"/>
      <x:c r="O18" s="24"/>
      <x:c r="P18" s="24"/>
    </x:row>
    <x:row r="19">
      <x:c r="A19" s="24"/>
      <x:c r="B19" s="45"/>
      <x:c r="C19" s="24"/>
      <x:c r="D19" s="24"/>
      <x:c r="E19" s="24"/>
      <x:c r="F19" s="24"/>
      <x:c r="G19" s="25"/>
      <x:c r="H19" s="25"/>
      <x:c r="I19" s="24"/>
      <x:c r="J19" s="24"/>
      <x:c r="K19" s="24"/>
      <x:c r="L19" s="24"/>
      <x:c r="M19" s="24"/>
      <x:c r="N19" s="24"/>
      <x:c r="O19" s="24"/>
      <x:c r="P19" s="24"/>
    </x:row>
    <x:row r="20">
      <x:c r="A20" s="24"/>
      <x:c r="B20" s="45"/>
      <x:c r="C20" s="24"/>
      <x:c r="D20" s="24"/>
      <x:c r="E20" s="24"/>
      <x:c r="F20" s="24"/>
      <x:c r="G20" s="25"/>
      <x:c r="H20" s="25"/>
      <x:c r="I20" s="24"/>
      <x:c r="J20" s="24"/>
      <x:c r="K20" s="24"/>
      <x:c r="L20" s="24"/>
      <x:c r="M20" s="24"/>
      <x:c r="N20" s="24"/>
      <x:c r="O20" s="24"/>
      <x:c r="P20" s="24"/>
    </x:row>
    <x:row r="21">
      <x:c r="A21" s="24"/>
      <x:c r="B21" s="45"/>
      <x:c r="C21" s="24"/>
      <x:c r="D21" s="24"/>
      <x:c r="E21" s="24"/>
      <x:c r="F21" s="24"/>
      <x:c r="G21" s="25"/>
      <x:c r="H21" s="25"/>
      <x:c r="I21" s="24"/>
      <x:c r="J21" s="24"/>
      <x:c r="K21" s="24"/>
      <x:c r="L21" s="24"/>
      <x:c r="M21" s="24"/>
      <x:c r="N21" s="24"/>
      <x:c r="O21" s="24"/>
      <x:c r="P21" s="24"/>
    </x:row>
    <x:row r="22">
      <x:c r="A22" s="24"/>
      <x:c r="B22" s="45"/>
      <x:c r="C22" s="24"/>
      <x:c r="D22" s="24"/>
      <x:c r="E22" s="24"/>
      <x:c r="F22" s="24"/>
      <x:c r="G22" s="25"/>
      <x:c r="H22" s="25"/>
      <x:c r="I22" s="24"/>
      <x:c r="J22" s="24"/>
      <x:c r="K22" s="24"/>
      <x:c r="L22" s="24"/>
      <x:c r="M22" s="24"/>
      <x:c r="N22" s="24"/>
      <x:c r="O22" s="24"/>
      <x:c r="P22" s="24"/>
    </x:row>
    <x:row r="23">
      <x:c r="A23" s="24"/>
      <x:c r="B23" s="45"/>
      <x:c r="C23" s="24"/>
      <x:c r="D23" s="24"/>
      <x:c r="E23" s="24"/>
      <x:c r="F23" s="24"/>
      <x:c r="G23" s="25"/>
      <x:c r="H23" s="25"/>
      <x:c r="I23" s="24"/>
      <x:c r="J23" s="24"/>
      <x:c r="K23" s="24"/>
      <x:c r="L23" s="24"/>
      <x:c r="M23" s="24"/>
      <x:c r="N23" s="24"/>
      <x:c r="O23" s="24"/>
      <x:c r="P23" s="24"/>
    </x:row>
    <x:row r="24">
      <x:c r="A24" s="24"/>
      <x:c r="B24" s="45"/>
      <x:c r="C24" s="24"/>
      <x:c r="D24" s="24"/>
      <x:c r="E24" s="24"/>
      <x:c r="F24" s="24"/>
      <x:c r="G24" s="25"/>
      <x:c r="H24" s="25"/>
      <x:c r="I24" s="24"/>
      <x:c r="J24" s="24"/>
      <x:c r="K24" s="24"/>
      <x:c r="L24" s="24"/>
      <x:c r="M24" s="24"/>
      <x:c r="N24" s="24"/>
      <x:c r="O24" s="24"/>
      <x:c r="P24" s="24"/>
    </x:row>
    <x:row r="25">
      <x:c r="A25" s="24"/>
      <x:c r="B25" s="45"/>
      <x:c r="C25" s="24"/>
      <x:c r="D25" s="24"/>
      <x:c r="E25" s="24"/>
      <x:c r="F25" s="24"/>
      <x:c r="G25" s="25"/>
      <x:c r="H25" s="25"/>
      <x:c r="I25" s="24"/>
      <x:c r="J25" s="24"/>
      <x:c r="K25" s="24"/>
      <x:c r="L25" s="24"/>
      <x:c r="M25" s="24"/>
      <x:c r="N25" s="24"/>
      <x:c r="O25" s="24"/>
      <x:c r="P25" s="24"/>
    </x:row>
    <x:row r="26">
      <x:c r="A26" s="24"/>
      <x:c r="B26" s="45"/>
      <x:c r="C26" s="24"/>
      <x:c r="D26" s="24"/>
      <x:c r="E26" s="24"/>
      <x:c r="F26" s="24"/>
      <x:c r="G26" s="25"/>
      <x:c r="H26" s="25"/>
      <x:c r="I26" s="24"/>
      <x:c r="J26" s="24"/>
      <x:c r="K26" s="24"/>
      <x:c r="L26" s="24"/>
      <x:c r="M26" s="24"/>
      <x:c r="N26" s="24"/>
      <x:c r="O26" s="24"/>
      <x:c r="P26" s="24"/>
    </x:row>
    <x:row r="27">
      <x:c r="A27" s="24"/>
      <x:c r="B27" s="45"/>
      <x:c r="C27" s="24"/>
      <x:c r="D27" s="24"/>
      <x:c r="E27" s="24"/>
      <x:c r="F27" s="24"/>
      <x:c r="G27" s="25"/>
      <x:c r="H27" s="25"/>
      <x:c r="I27" s="24"/>
      <x:c r="J27" s="24"/>
      <x:c r="K27" s="24"/>
      <x:c r="L27" s="24"/>
      <x:c r="M27" s="24"/>
      <x:c r="N27" s="24"/>
      <x:c r="O27" s="24"/>
      <x:c r="P27" s="24"/>
    </x:row>
    <x:row r="28">
      <x:c r="A28" s="24"/>
      <x:c r="B28" s="45"/>
      <x:c r="C28" s="24"/>
      <x:c r="D28" s="24"/>
      <x:c r="E28" s="24"/>
      <x:c r="F28" s="24"/>
      <x:c r="G28" s="25"/>
      <x:c r="H28" s="25"/>
      <x:c r="I28" s="24"/>
      <x:c r="J28" s="24"/>
      <x:c r="K28" s="24"/>
      <x:c r="L28" s="24"/>
      <x:c r="M28" s="24"/>
      <x:c r="N28" s="24"/>
      <x:c r="O28" s="24"/>
      <x:c r="P28" s="24"/>
    </x:row>
    <x:row r="29">
      <x:c r="A29" s="24"/>
      <x:c r="B29" s="45"/>
      <x:c r="C29" s="24"/>
      <x:c r="D29" s="24"/>
      <x:c r="E29" s="24"/>
      <x:c r="F29" s="24"/>
      <x:c r="G29" s="25"/>
      <x:c r="H29" s="25"/>
      <x:c r="I29" s="24"/>
      <x:c r="J29" s="24"/>
      <x:c r="K29" s="24"/>
      <x:c r="L29" s="24"/>
      <x:c r="M29" s="24"/>
      <x:c r="N29" s="24"/>
      <x:c r="O29" s="24"/>
      <x:c r="P29" s="24"/>
    </x:row>
    <x:row r="30">
      <x:c r="A30" s="24"/>
      <x:c r="B30" s="45"/>
      <x:c r="C30" s="24"/>
      <x:c r="D30" s="24"/>
      <x:c r="E30" s="24"/>
      <x:c r="F30" s="24"/>
      <x:c r="G30" s="25"/>
      <x:c r="H30" s="25"/>
      <x:c r="I30" s="24"/>
      <x:c r="J30" s="24"/>
      <x:c r="K30" s="24"/>
      <x:c r="L30" s="24"/>
      <x:c r="M30" s="24"/>
      <x:c r="N30" s="24"/>
      <x:c r="O30" s="24"/>
      <x:c r="P30" s="24"/>
    </x:row>
    <x:row r="31">
      <x:c r="A31" s="24"/>
      <x:c r="B31" s="45"/>
      <x:c r="C31" s="24"/>
      <x:c r="D31" s="24"/>
      <x:c r="E31" s="24"/>
      <x:c r="F31" s="24"/>
      <x:c r="G31" s="25"/>
      <x:c r="H31" s="25"/>
      <x:c r="I31" s="24"/>
      <x:c r="J31" s="24"/>
      <x:c r="K31" s="24"/>
      <x:c r="L31" s="24"/>
      <x:c r="M31" s="24"/>
      <x:c r="N31" s="24"/>
      <x:c r="O31" s="24"/>
      <x:c r="P31" s="24"/>
    </x:row>
    <x:row r="32">
      <x:c r="A32" s="24"/>
      <x:c r="B32" s="45"/>
      <x:c r="C32" s="24"/>
      <x:c r="D32" s="24"/>
      <x:c r="E32" s="24"/>
      <x:c r="F32" s="24"/>
      <x:c r="G32" s="25"/>
      <x:c r="H32" s="25"/>
      <x:c r="I32" s="24"/>
      <x:c r="J32" s="24"/>
      <x:c r="K32" s="24"/>
      <x:c r="L32" s="24"/>
      <x:c r="M32" s="24"/>
      <x:c r="N32" s="24"/>
      <x:c r="O32" s="24"/>
      <x:c r="P32" s="24"/>
    </x:row>
    <x:row r="33">
      <x:c r="A33" s="24"/>
      <x:c r="B33" s="45"/>
      <x:c r="C33" s="24"/>
      <x:c r="D33" s="24"/>
      <x:c r="E33" s="24"/>
      <x:c r="F33" s="24"/>
      <x:c r="G33" s="25"/>
      <x:c r="H33" s="25"/>
      <x:c r="I33" s="24"/>
      <x:c r="J33" s="24"/>
      <x:c r="K33" s="24"/>
      <x:c r="L33" s="24"/>
      <x:c r="M33" s="24"/>
      <x:c r="N33" s="24"/>
      <x:c r="O33" s="24"/>
      <x:c r="P33" s="24"/>
    </x:row>
    <x:row r="34">
      <x:c r="A34" s="24"/>
      <x:c r="B34" s="45"/>
      <x:c r="C34" s="24"/>
      <x:c r="D34" s="24"/>
      <x:c r="E34" s="24"/>
      <x:c r="F34" s="24"/>
      <x:c r="G34" s="25"/>
      <x:c r="H34" s="25"/>
      <x:c r="I34" s="24"/>
      <x:c r="J34" s="24"/>
      <x:c r="K34" s="24"/>
      <x:c r="L34" s="24"/>
      <x:c r="M34" s="24"/>
      <x:c r="N34" s="24"/>
      <x:c r="O34" s="24"/>
      <x:c r="P34" s="24"/>
    </x:row>
    <x:row r="35">
      <x:c r="A35" s="24"/>
      <x:c r="B35" s="45"/>
      <x:c r="C35" s="24"/>
      <x:c r="D35" s="24"/>
      <x:c r="E35" s="24"/>
      <x:c r="F35" s="24"/>
      <x:c r="G35" s="25"/>
      <x:c r="H35" s="25"/>
      <x:c r="I35" s="24"/>
      <x:c r="J35" s="24"/>
      <x:c r="K35" s="24"/>
      <x:c r="L35" s="24"/>
      <x:c r="M35" s="24"/>
      <x:c r="N35" s="24"/>
      <x:c r="O35" s="24"/>
      <x:c r="P35" s="24"/>
    </x:row>
    <x:row r="36">
      <x:c r="A36" s="24"/>
      <x:c r="B36" s="45"/>
      <x:c r="C36" s="24"/>
      <x:c r="D36" s="24"/>
      <x:c r="E36" s="24"/>
      <x:c r="F36" s="24"/>
      <x:c r="G36" s="25"/>
      <x:c r="H36" s="25"/>
      <x:c r="I36" s="24"/>
      <x:c r="J36" s="24"/>
      <x:c r="K36" s="24"/>
      <x:c r="L36" s="24"/>
      <x:c r="M36" s="24"/>
      <x:c r="N36" s="24"/>
      <x:c r="O36" s="24"/>
      <x:c r="P36" s="24"/>
    </x:row>
    <x:row r="37">
      <x:c r="A37" s="24"/>
      <x:c r="B37" s="45"/>
      <x:c r="C37" s="24"/>
      <x:c r="D37" s="24"/>
      <x:c r="E37" s="24"/>
      <x:c r="F37" s="24"/>
      <x:c r="G37" s="25"/>
      <x:c r="H37" s="25"/>
      <x:c r="I37" s="24"/>
      <x:c r="J37" s="24"/>
      <x:c r="K37" s="24"/>
      <x:c r="L37" s="24"/>
      <x:c r="M37" s="24"/>
      <x:c r="N37" s="24"/>
      <x:c r="O37" s="24"/>
      <x:c r="P37" s="24"/>
    </x:row>
    <x:row r="38">
      <x:c r="A38" s="24"/>
      <x:c r="B38" s="45"/>
      <x:c r="C38" s="24"/>
      <x:c r="D38" s="24"/>
      <x:c r="E38" s="24"/>
      <x:c r="F38" s="24"/>
      <x:c r="G38" s="25"/>
      <x:c r="H38" s="25"/>
      <x:c r="I38" s="24"/>
      <x:c r="J38" s="24"/>
      <x:c r="K38" s="24"/>
      <x:c r="L38" s="24"/>
      <x:c r="M38" s="24"/>
      <x:c r="N38" s="24"/>
      <x:c r="O38" s="24"/>
      <x:c r="P38" s="24"/>
    </x:row>
    <x:row r="39">
      <x:c r="A39" s="24"/>
      <x:c r="B39" s="45"/>
      <x:c r="C39" s="24"/>
      <x:c r="D39" s="24"/>
      <x:c r="E39" s="24"/>
      <x:c r="F39" s="24"/>
      <x:c r="G39" s="25"/>
      <x:c r="H39" s="25"/>
      <x:c r="I39" s="24"/>
      <x:c r="J39" s="24"/>
      <x:c r="K39" s="24"/>
      <x:c r="L39" s="24"/>
      <x:c r="M39" s="24"/>
      <x:c r="N39" s="24"/>
      <x:c r="O39" s="24"/>
      <x:c r="P39" s="24"/>
    </x:row>
    <x:row r="40">
      <x:c r="A40" s="24"/>
      <x:c r="B40" s="45"/>
      <x:c r="C40" s="24"/>
      <x:c r="D40" s="24"/>
      <x:c r="E40" s="24"/>
      <x:c r="F40" s="24"/>
      <x:c r="G40" s="25"/>
      <x:c r="H40" s="25"/>
      <x:c r="I40" s="24"/>
      <x:c r="J40" s="24"/>
      <x:c r="K40" s="24"/>
      <x:c r="L40" s="24"/>
      <x:c r="M40" s="24"/>
      <x:c r="N40" s="24"/>
      <x:c r="O40" s="24"/>
      <x:c r="P40" s="24"/>
    </x:row>
    <x:row r="41">
      <x:c r="A41" s="24"/>
      <x:c r="B41" s="45"/>
      <x:c r="C41" s="24"/>
      <x:c r="D41" s="24"/>
      <x:c r="E41" s="24"/>
      <x:c r="F41" s="24"/>
      <x:c r="G41" s="25"/>
      <x:c r="H41" s="25"/>
      <x:c r="I41" s="24"/>
      <x:c r="J41" s="24"/>
      <x:c r="K41" s="24"/>
      <x:c r="L41" s="24"/>
      <x:c r="M41" s="24"/>
      <x:c r="N41" s="24"/>
      <x:c r="O41" s="24"/>
      <x:c r="P41" s="24"/>
    </x:row>
    <x:row r="42">
      <x:c r="A42" s="24"/>
      <x:c r="B42" s="45"/>
      <x:c r="C42" s="24"/>
      <x:c r="D42" s="24"/>
      <x:c r="E42" s="24"/>
      <x:c r="F42" s="24"/>
      <x:c r="G42" s="25"/>
      <x:c r="H42" s="25"/>
      <x:c r="I42" s="24"/>
      <x:c r="J42" s="24"/>
      <x:c r="K42" s="24"/>
      <x:c r="L42" s="24"/>
      <x:c r="M42" s="24"/>
      <x:c r="N42" s="24"/>
      <x:c r="O42" s="24"/>
      <x:c r="P42" s="24"/>
    </x:row>
    <x:row r="43">
      <x:c r="A43" s="24"/>
      <x:c r="B43" s="45"/>
      <x:c r="C43" s="24"/>
      <x:c r="D43" s="24"/>
      <x:c r="E43" s="24"/>
      <x:c r="F43" s="24"/>
      <x:c r="G43" s="25"/>
      <x:c r="H43" s="25"/>
      <x:c r="I43" s="24"/>
      <x:c r="J43" s="24"/>
      <x:c r="K43" s="24"/>
      <x:c r="L43" s="24"/>
      <x:c r="M43" s="24"/>
      <x:c r="N43" s="24"/>
      <x:c r="O43" s="24"/>
      <x:c r="P43" s="24"/>
    </x:row>
    <x:row r="44">
      <x:c r="A44" s="24"/>
      <x:c r="B44" s="45"/>
      <x:c r="C44" s="24"/>
      <x:c r="D44" s="24"/>
      <x:c r="E44" s="24"/>
      <x:c r="F44" s="24"/>
      <x:c r="G44" s="25"/>
      <x:c r="H44" s="25"/>
      <x:c r="I44" s="24"/>
      <x:c r="J44" s="24"/>
      <x:c r="K44" s="24"/>
      <x:c r="L44" s="24"/>
      <x:c r="M44" s="24"/>
      <x:c r="N44" s="24"/>
      <x:c r="O44" s="24"/>
      <x:c r="P44" s="24"/>
    </x:row>
    <x:row r="45">
      <x:c r="A45" s="24"/>
      <x:c r="B45" s="45"/>
      <x:c r="C45" s="24"/>
      <x:c r="D45" s="24"/>
      <x:c r="E45" s="24"/>
      <x:c r="F45" s="24"/>
      <x:c r="G45" s="25"/>
      <x:c r="H45" s="25"/>
      <x:c r="I45" s="24"/>
      <x:c r="J45" s="24"/>
      <x:c r="K45" s="24"/>
      <x:c r="L45" s="24"/>
      <x:c r="M45" s="24"/>
      <x:c r="N45" s="24"/>
      <x:c r="O45" s="24"/>
      <x:c r="P45" s="24"/>
    </x:row>
    <x:row r="46">
      <x:c r="A46" s="24"/>
      <x:c r="B46" s="45"/>
      <x:c r="C46" s="24"/>
      <x:c r="D46" s="24"/>
      <x:c r="E46" s="24"/>
      <x:c r="F46" s="24"/>
      <x:c r="G46" s="25"/>
      <x:c r="H46" s="25"/>
      <x:c r="I46" s="24"/>
      <x:c r="J46" s="24"/>
      <x:c r="K46" s="24"/>
      <x:c r="L46" s="24"/>
      <x:c r="M46" s="24"/>
      <x:c r="N46" s="24"/>
      <x:c r="O46" s="24"/>
      <x:c r="P46" s="24"/>
    </x:row>
    <x:row r="47">
      <x:c r="A47" s="24"/>
      <x:c r="B47" s="45"/>
      <x:c r="C47" s="24"/>
      <x:c r="D47" s="24"/>
      <x:c r="E47" s="24"/>
      <x:c r="F47" s="24"/>
      <x:c r="G47" s="25"/>
      <x:c r="H47" s="25"/>
      <x:c r="I47" s="24"/>
      <x:c r="J47" s="24"/>
      <x:c r="K47" s="24"/>
      <x:c r="L47" s="24"/>
      <x:c r="M47" s="24"/>
      <x:c r="N47" s="24"/>
      <x:c r="O47" s="24"/>
      <x:c r="P47" s="24"/>
    </x:row>
    <x:row r="48">
      <x:c r="A48" s="24"/>
      <x:c r="B48" s="45"/>
      <x:c r="C48" s="24"/>
      <x:c r="D48" s="24"/>
      <x:c r="E48" s="24"/>
      <x:c r="F48" s="24"/>
      <x:c r="G48" s="25"/>
      <x:c r="H48" s="25"/>
      <x:c r="I48" s="24"/>
      <x:c r="J48" s="24"/>
      <x:c r="K48" s="24"/>
      <x:c r="L48" s="24"/>
      <x:c r="M48" s="24"/>
      <x:c r="N48" s="24"/>
      <x:c r="O48" s="24"/>
      <x:c r="P48" s="24"/>
    </x:row>
    <x:row r="49">
      <x:c r="A49" s="24"/>
      <x:c r="B49" s="45"/>
      <x:c r="C49" s="24"/>
      <x:c r="D49" s="24"/>
      <x:c r="E49" s="24"/>
      <x:c r="F49" s="24"/>
      <x:c r="G49" s="25"/>
      <x:c r="H49" s="25"/>
      <x:c r="I49" s="24"/>
      <x:c r="J49" s="24"/>
      <x:c r="K49" s="24"/>
      <x:c r="L49" s="24"/>
      <x:c r="M49" s="24"/>
      <x:c r="N49" s="24"/>
      <x:c r="O49" s="24"/>
      <x:c r="P49" s="24"/>
    </x:row>
    <x:row r="50">
      <x:c r="A50" s="24"/>
      <x:c r="B50" s="45"/>
      <x:c r="C50" s="24"/>
      <x:c r="D50" s="24"/>
      <x:c r="E50" s="24"/>
      <x:c r="F50" s="24"/>
      <x:c r="G50" s="25"/>
      <x:c r="H50" s="25"/>
      <x:c r="I50" s="24"/>
      <x:c r="J50" s="24"/>
      <x:c r="K50" s="24"/>
      <x:c r="L50" s="24"/>
      <x:c r="M50" s="24"/>
      <x:c r="N50" s="24"/>
      <x:c r="O50" s="24"/>
      <x:c r="P50" s="24"/>
    </x:row>
    <x:row r="51">
      <x:c r="A51" s="24"/>
      <x:c r="B51" s="45"/>
      <x:c r="C51" s="24"/>
      <x:c r="D51" s="24"/>
      <x:c r="E51" s="24"/>
      <x:c r="F51" s="24"/>
      <x:c r="G51" s="25"/>
      <x:c r="H51" s="25"/>
      <x:c r="I51" s="24"/>
      <x:c r="J51" s="24"/>
      <x:c r="K51" s="24"/>
      <x:c r="L51" s="24"/>
      <x:c r="M51" s="24"/>
      <x:c r="N51" s="24"/>
      <x:c r="O51" s="24"/>
      <x:c r="P51" s="24"/>
    </x:row>
    <x:row r="52">
      <x:c r="A52" s="24"/>
      <x:c r="B52" s="45"/>
      <x:c r="C52" s="24"/>
      <x:c r="D52" s="24"/>
      <x:c r="E52" s="24"/>
      <x:c r="F52" s="24"/>
      <x:c r="G52" s="25"/>
      <x:c r="H52" s="25"/>
      <x:c r="I52" s="24"/>
      <x:c r="J52" s="24"/>
      <x:c r="K52" s="24"/>
      <x:c r="L52" s="24"/>
      <x:c r="M52" s="24"/>
      <x:c r="N52" s="24"/>
      <x:c r="O52" s="24"/>
      <x:c r="P52" s="24"/>
    </x:row>
    <x:row r="53">
      <x:c r="A53" s="24"/>
      <x:c r="B53" s="45"/>
      <x:c r="C53" s="24"/>
      <x:c r="D53" s="24"/>
      <x:c r="E53" s="24"/>
      <x:c r="F53" s="24"/>
      <x:c r="G53" s="25"/>
      <x:c r="H53" s="25"/>
      <x:c r="I53" s="24"/>
      <x:c r="J53" s="24"/>
      <x:c r="K53" s="24"/>
      <x:c r="L53" s="24"/>
      <x:c r="M53" s="24"/>
      <x:c r="N53" s="24"/>
      <x:c r="O53" s="24"/>
      <x:c r="P53" s="24"/>
    </x:row>
    <x:row r="54">
      <x:c r="A54" s="24"/>
      <x:c r="B54" s="45"/>
      <x:c r="C54" s="24"/>
      <x:c r="D54" s="24"/>
      <x:c r="E54" s="24"/>
      <x:c r="F54" s="24"/>
      <x:c r="G54" s="25"/>
      <x:c r="H54" s="25"/>
      <x:c r="I54" s="24"/>
      <x:c r="J54" s="24"/>
      <x:c r="K54" s="24"/>
      <x:c r="L54" s="24"/>
      <x:c r="M54" s="24"/>
      <x:c r="N54" s="24"/>
      <x:c r="O54" s="24"/>
      <x:c r="P54" s="24"/>
    </x:row>
    <x:row r="55">
      <x:c r="A55" s="24"/>
      <x:c r="B55" s="45"/>
      <x:c r="C55" s="24"/>
      <x:c r="D55" s="24"/>
      <x:c r="E55" s="24"/>
      <x:c r="F55" s="24"/>
      <x:c r="G55" s="25"/>
      <x:c r="H55" s="25"/>
      <x:c r="I55" s="24"/>
      <x:c r="J55" s="24"/>
      <x:c r="K55" s="24"/>
      <x:c r="L55" s="24"/>
      <x:c r="M55" s="24"/>
      <x:c r="N55" s="24"/>
      <x:c r="O55" s="24"/>
      <x:c r="P55" s="24"/>
    </x:row>
    <x:row r="56">
      <x:c r="A56" s="24"/>
      <x:c r="B56" s="45"/>
      <x:c r="C56" s="24"/>
      <x:c r="D56" s="24"/>
      <x:c r="E56" s="24"/>
      <x:c r="F56" s="24"/>
      <x:c r="G56" s="25"/>
      <x:c r="H56" s="25"/>
      <x:c r="I56" s="24"/>
      <x:c r="J56" s="24"/>
      <x:c r="K56" s="24"/>
      <x:c r="L56" s="24"/>
      <x:c r="M56" s="24"/>
      <x:c r="N56" s="24"/>
      <x:c r="O56" s="24"/>
      <x:c r="P56" s="24"/>
    </x:row>
    <x:row r="57">
      <x:c r="A57" s="24"/>
      <x:c r="B57" s="45"/>
      <x:c r="C57" s="24"/>
      <x:c r="D57" s="24"/>
      <x:c r="E57" s="24"/>
      <x:c r="F57" s="24"/>
      <x:c r="G57" s="25"/>
      <x:c r="H57" s="25"/>
      <x:c r="I57" s="24"/>
      <x:c r="J57" s="24"/>
      <x:c r="K57" s="24"/>
      <x:c r="L57" s="24"/>
      <x:c r="M57" s="24"/>
      <x:c r="N57" s="24"/>
      <x:c r="O57" s="24"/>
      <x:c r="P57" s="24"/>
    </x:row>
    <x:row r="58">
      <x:c r="A58" s="24"/>
      <x:c r="B58" s="45"/>
      <x:c r="C58" s="24"/>
      <x:c r="D58" s="24"/>
      <x:c r="E58" s="24"/>
      <x:c r="F58" s="24"/>
      <x:c r="G58" s="25"/>
      <x:c r="H58" s="25"/>
      <x:c r="I58" s="24"/>
      <x:c r="J58" s="24"/>
      <x:c r="K58" s="24"/>
      <x:c r="L58" s="24"/>
      <x:c r="M58" s="24"/>
      <x:c r="N58" s="24"/>
      <x:c r="O58" s="24"/>
      <x:c r="P58" s="24"/>
    </x:row>
    <x:row r="59">
      <x:c r="A59" s="24"/>
      <x:c r="B59" s="45"/>
      <x:c r="C59" s="24"/>
      <x:c r="D59" s="24"/>
      <x:c r="E59" s="24"/>
      <x:c r="F59" s="24"/>
      <x:c r="G59" s="25"/>
      <x:c r="H59" s="25"/>
      <x:c r="I59" s="24"/>
      <x:c r="J59" s="24"/>
      <x:c r="K59" s="24"/>
      <x:c r="L59" s="24"/>
      <x:c r="M59" s="24"/>
      <x:c r="N59" s="24"/>
      <x:c r="O59" s="24"/>
      <x:c r="P59" s="24"/>
    </x:row>
    <x:row r="60">
      <x:c r="A60" s="24"/>
      <x:c r="B60" s="45"/>
      <x:c r="C60" s="24"/>
      <x:c r="D60" s="24"/>
      <x:c r="E60" s="24"/>
      <x:c r="F60" s="24"/>
      <x:c r="G60" s="25"/>
      <x:c r="H60" s="25"/>
      <x:c r="I60" s="24"/>
      <x:c r="J60" s="24"/>
      <x:c r="K60" s="24"/>
      <x:c r="L60" s="24"/>
      <x:c r="M60" s="24"/>
      <x:c r="N60" s="24"/>
      <x:c r="O60" s="24"/>
      <x:c r="P60" s="24"/>
    </x:row>
    <x:row r="61">
      <x:c r="A61" s="24"/>
      <x:c r="B61" s="45"/>
      <x:c r="C61" s="24"/>
      <x:c r="D61" s="24"/>
      <x:c r="E61" s="24"/>
      <x:c r="F61" s="24"/>
      <x:c r="G61" s="25"/>
      <x:c r="H61" s="25"/>
      <x:c r="I61" s="24"/>
      <x:c r="J61" s="24"/>
      <x:c r="K61" s="24"/>
      <x:c r="L61" s="24"/>
      <x:c r="M61" s="24"/>
      <x:c r="N61" s="24"/>
      <x:c r="O61" s="24"/>
      <x:c r="P61" s="24"/>
    </x:row>
    <x:row r="62">
      <x:c r="A62" s="24"/>
      <x:c r="B62" s="45"/>
      <x:c r="C62" s="24"/>
      <x:c r="D62" s="24"/>
      <x:c r="E62" s="24"/>
      <x:c r="F62" s="24"/>
      <x:c r="G62" s="25"/>
      <x:c r="H62" s="25"/>
      <x:c r="I62" s="24"/>
      <x:c r="J62" s="24"/>
      <x:c r="K62" s="24"/>
      <x:c r="L62" s="24"/>
      <x:c r="M62" s="24"/>
      <x:c r="N62" s="24"/>
      <x:c r="O62" s="24"/>
      <x:c r="P62" s="24"/>
    </x:row>
    <x:row r="63">
      <x:c r="A63" s="24"/>
      <x:c r="B63" s="45"/>
      <x:c r="C63" s="24"/>
      <x:c r="D63" s="24"/>
      <x:c r="E63" s="24"/>
      <x:c r="F63" s="24"/>
      <x:c r="G63" s="25"/>
      <x:c r="H63" s="25"/>
      <x:c r="I63" s="24"/>
      <x:c r="J63" s="24"/>
      <x:c r="K63" s="24"/>
      <x:c r="L63" s="24"/>
      <x:c r="M63" s="24"/>
      <x:c r="N63" s="24"/>
      <x:c r="O63" s="24"/>
      <x:c r="P63" s="24"/>
    </x:row>
    <x:row r="64">
      <x:c r="A64" s="24"/>
      <x:c r="B64" s="45"/>
      <x:c r="C64" s="24"/>
      <x:c r="D64" s="24"/>
      <x:c r="E64" s="24"/>
      <x:c r="F64" s="24"/>
      <x:c r="G64" s="25"/>
      <x:c r="H64" s="25"/>
      <x:c r="I64" s="24"/>
      <x:c r="J64" s="24"/>
      <x:c r="K64" s="24"/>
      <x:c r="L64" s="24"/>
      <x:c r="M64" s="24"/>
      <x:c r="N64" s="24"/>
      <x:c r="O64" s="24"/>
      <x:c r="P64" s="24"/>
    </x:row>
    <x:row r="65">
      <x:c r="A65" s="24"/>
      <x:c r="B65" s="45"/>
      <x:c r="C65" s="24"/>
      <x:c r="D65" s="24"/>
      <x:c r="E65" s="24"/>
      <x:c r="F65" s="24"/>
      <x:c r="G65" s="25"/>
      <x:c r="H65" s="25"/>
      <x:c r="I65" s="24"/>
      <x:c r="J65" s="24"/>
      <x:c r="K65" s="24"/>
      <x:c r="L65" s="24"/>
      <x:c r="M65" s="24"/>
      <x:c r="N65" s="24"/>
      <x:c r="O65" s="24"/>
      <x:c r="P65" s="24"/>
    </x:row>
    <x:row r="66">
      <x:c r="A66" s="24"/>
      <x:c r="B66" s="45"/>
      <x:c r="C66" s="24"/>
      <x:c r="D66" s="24"/>
      <x:c r="E66" s="24"/>
      <x:c r="F66" s="24"/>
      <x:c r="G66" s="25"/>
      <x:c r="H66" s="25"/>
      <x:c r="I66" s="24"/>
      <x:c r="J66" s="24"/>
      <x:c r="K66" s="24"/>
      <x:c r="L66" s="24"/>
      <x:c r="M66" s="24"/>
      <x:c r="N66" s="24"/>
      <x:c r="O66" s="24"/>
      <x:c r="P66" s="24"/>
    </x:row>
    <x:row r="67">
      <x:c r="A67" s="24"/>
      <x:c r="B67" s="45"/>
      <x:c r="C67" s="24"/>
      <x:c r="D67" s="24"/>
      <x:c r="E67" s="24"/>
      <x:c r="F67" s="24"/>
      <x:c r="G67" s="25"/>
      <x:c r="H67" s="25"/>
      <x:c r="I67" s="24"/>
      <x:c r="J67" s="24"/>
      <x:c r="K67" s="24"/>
      <x:c r="L67" s="24"/>
      <x:c r="M67" s="24"/>
      <x:c r="N67" s="24"/>
      <x:c r="O67" s="24"/>
      <x:c r="P67" s="24"/>
    </x:row>
    <x:row r="68">
      <x:c r="A68" s="24"/>
      <x:c r="B68" s="45"/>
      <x:c r="C68" s="24"/>
      <x:c r="D68" s="24"/>
      <x:c r="E68" s="24"/>
      <x:c r="F68" s="24"/>
      <x:c r="G68" s="25"/>
      <x:c r="H68" s="25"/>
      <x:c r="I68" s="24"/>
      <x:c r="J68" s="24"/>
      <x:c r="K68" s="24"/>
      <x:c r="L68" s="24"/>
      <x:c r="M68" s="24"/>
      <x:c r="N68" s="24"/>
      <x:c r="O68" s="24"/>
      <x:c r="P68" s="24"/>
    </x:row>
    <x:row r="69">
      <x:c r="A69" s="24"/>
      <x:c r="B69" s="45"/>
      <x:c r="C69" s="24"/>
      <x:c r="D69" s="24"/>
      <x:c r="E69" s="24"/>
      <x:c r="F69" s="24"/>
      <x:c r="G69" s="25"/>
      <x:c r="H69" s="25"/>
      <x:c r="I69" s="24"/>
      <x:c r="J69" s="24"/>
      <x:c r="K69" s="24"/>
      <x:c r="L69" s="24"/>
      <x:c r="M69" s="24"/>
      <x:c r="N69" s="24"/>
      <x:c r="O69" s="24"/>
      <x:c r="P69" s="24"/>
    </x:row>
    <x:row r="70">
      <x:c r="A70" s="24"/>
      <x:c r="B70" s="45"/>
      <x:c r="C70" s="24"/>
      <x:c r="D70" s="24"/>
      <x:c r="E70" s="24"/>
      <x:c r="F70" s="24"/>
      <x:c r="G70" s="25"/>
      <x:c r="H70" s="25"/>
      <x:c r="I70" s="24"/>
      <x:c r="J70" s="24"/>
      <x:c r="K70" s="24"/>
      <x:c r="L70" s="24"/>
      <x:c r="M70" s="24"/>
      <x:c r="N70" s="24"/>
      <x:c r="O70" s="24"/>
      <x:c r="P70" s="24"/>
    </x:row>
    <x:row r="71">
      <x:c r="A71" s="24"/>
      <x:c r="B71" s="45"/>
      <x:c r="C71" s="24"/>
      <x:c r="D71" s="24"/>
      <x:c r="E71" s="24"/>
      <x:c r="F71" s="24"/>
      <x:c r="G71" s="25"/>
      <x:c r="H71" s="25"/>
      <x:c r="I71" s="24"/>
      <x:c r="J71" s="24"/>
      <x:c r="K71" s="24"/>
      <x:c r="L71" s="24"/>
      <x:c r="M71" s="24"/>
      <x:c r="N71" s="24"/>
      <x:c r="O71" s="24"/>
      <x:c r="P71" s="24"/>
    </x:row>
    <x:row r="72">
      <x:c r="A72" s="24"/>
      <x:c r="B72" s="45"/>
      <x:c r="C72" s="24"/>
      <x:c r="D72" s="24"/>
      <x:c r="E72" s="24"/>
      <x:c r="F72" s="24"/>
      <x:c r="G72" s="25"/>
      <x:c r="H72" s="25"/>
      <x:c r="I72" s="24"/>
      <x:c r="J72" s="24"/>
      <x:c r="K72" s="24"/>
      <x:c r="L72" s="24"/>
      <x:c r="M72" s="24"/>
      <x:c r="N72" s="24"/>
      <x:c r="O72" s="24"/>
      <x:c r="P72" s="24"/>
    </x:row>
    <x:row r="73">
      <x:c r="A73" s="24"/>
      <x:c r="B73" s="45"/>
      <x:c r="C73" s="24"/>
      <x:c r="D73" s="24"/>
      <x:c r="E73" s="24"/>
      <x:c r="F73" s="24"/>
      <x:c r="G73" s="25"/>
      <x:c r="H73" s="25"/>
      <x:c r="I73" s="24"/>
      <x:c r="J73" s="24"/>
      <x:c r="K73" s="24"/>
      <x:c r="L73" s="24"/>
      <x:c r="M73" s="24"/>
      <x:c r="N73" s="24"/>
      <x:c r="O73" s="24"/>
      <x:c r="P73" s="24"/>
    </x:row>
    <x:row r="74">
      <x:c r="A74" s="24"/>
      <x:c r="B74" s="45"/>
      <x:c r="C74" s="24"/>
      <x:c r="D74" s="24"/>
      <x:c r="E74" s="24"/>
      <x:c r="F74" s="24"/>
      <x:c r="G74" s="25"/>
      <x:c r="H74" s="25"/>
      <x:c r="I74" s="24"/>
      <x:c r="J74" s="24"/>
      <x:c r="K74" s="24"/>
      <x:c r="L74" s="24"/>
      <x:c r="M74" s="24"/>
      <x:c r="N74" s="24"/>
      <x:c r="O74" s="24"/>
      <x:c r="P74" s="24"/>
    </x:row>
    <x:row r="75">
      <x:c r="A75" s="24"/>
      <x:c r="B75" s="45"/>
      <x:c r="C75" s="24"/>
      <x:c r="D75" s="24"/>
      <x:c r="E75" s="24"/>
      <x:c r="F75" s="24"/>
      <x:c r="G75" s="25"/>
      <x:c r="H75" s="25"/>
      <x:c r="I75" s="24"/>
      <x:c r="J75" s="24"/>
      <x:c r="K75" s="24"/>
      <x:c r="L75" s="24"/>
      <x:c r="M75" s="24"/>
      <x:c r="N75" s="24"/>
      <x:c r="O75" s="24"/>
      <x:c r="P75" s="24"/>
    </x:row>
    <x:row r="76">
      <x:c r="A76" s="24"/>
      <x:c r="B76" s="45"/>
      <x:c r="C76" s="24"/>
      <x:c r="D76" s="24"/>
      <x:c r="E76" s="24"/>
      <x:c r="F76" s="24"/>
      <x:c r="G76" s="25"/>
      <x:c r="H76" s="25"/>
      <x:c r="I76" s="24"/>
      <x:c r="J76" s="24"/>
      <x:c r="K76" s="24"/>
      <x:c r="L76" s="24"/>
      <x:c r="M76" s="24"/>
      <x:c r="N76" s="24"/>
      <x:c r="O76" s="24"/>
      <x:c r="P76" s="24"/>
    </x:row>
    <x:row r="77">
      <x:c r="A77" s="24"/>
      <x:c r="B77" s="45"/>
      <x:c r="C77" s="24"/>
      <x:c r="D77" s="24"/>
      <x:c r="E77" s="24"/>
      <x:c r="F77" s="24"/>
      <x:c r="G77" s="25"/>
      <x:c r="H77" s="25"/>
      <x:c r="I77" s="24"/>
      <x:c r="J77" s="24"/>
      <x:c r="K77" s="24"/>
      <x:c r="L77" s="24"/>
      <x:c r="M77" s="24"/>
      <x:c r="N77" s="24"/>
      <x:c r="O77" s="24"/>
      <x:c r="P77" s="24"/>
    </x:row>
    <x:row r="78">
      <x:c r="A78" s="24"/>
      <x:c r="B78" s="45"/>
      <x:c r="C78" s="24"/>
      <x:c r="D78" s="24"/>
      <x:c r="E78" s="24"/>
      <x:c r="F78" s="24"/>
      <x:c r="G78" s="25"/>
      <x:c r="H78" s="25"/>
      <x:c r="I78" s="24"/>
      <x:c r="J78" s="24"/>
      <x:c r="K78" s="24"/>
      <x:c r="L78" s="24"/>
      <x:c r="M78" s="24"/>
      <x:c r="N78" s="24"/>
      <x:c r="O78" s="24"/>
      <x:c r="P78" s="24"/>
    </x:row>
    <x:row r="79">
      <x:c r="A79" s="24"/>
      <x:c r="B79" s="45"/>
      <x:c r="C79" s="24"/>
      <x:c r="D79" s="24"/>
      <x:c r="E79" s="24"/>
      <x:c r="F79" s="24"/>
      <x:c r="G79" s="25"/>
      <x:c r="H79" s="25"/>
      <x:c r="I79" s="24"/>
      <x:c r="J79" s="24"/>
      <x:c r="K79" s="24"/>
      <x:c r="L79" s="24"/>
      <x:c r="M79" s="24"/>
      <x:c r="N79" s="24"/>
      <x:c r="O79" s="24"/>
      <x:c r="P79" s="24"/>
    </x:row>
    <x:row r="80">
      <x:c r="A80" s="24"/>
      <x:c r="B80" s="45"/>
      <x:c r="C80" s="24"/>
      <x:c r="D80" s="24"/>
      <x:c r="E80" s="24"/>
      <x:c r="F80" s="24"/>
      <x:c r="G80" s="25"/>
      <x:c r="H80" s="25"/>
      <x:c r="I80" s="24"/>
      <x:c r="J80" s="24"/>
      <x:c r="K80" s="24"/>
      <x:c r="L80" s="24"/>
      <x:c r="M80" s="24"/>
      <x:c r="N80" s="24"/>
      <x:c r="O80" s="24"/>
      <x:c r="P80" s="24"/>
    </x:row>
    <x:row r="81">
      <x:c r="A81" s="24"/>
      <x:c r="B81" s="45"/>
      <x:c r="C81" s="24"/>
      <x:c r="D81" s="24"/>
      <x:c r="E81" s="24"/>
      <x:c r="F81" s="24"/>
      <x:c r="G81" s="25"/>
      <x:c r="H81" s="25"/>
      <x:c r="I81" s="24"/>
      <x:c r="J81" s="24"/>
      <x:c r="K81" s="24"/>
      <x:c r="L81" s="24"/>
      <x:c r="M81" s="24"/>
      <x:c r="N81" s="24"/>
      <x:c r="O81" s="24"/>
      <x:c r="P81" s="24"/>
    </x:row>
    <x:row r="82">
      <x:c r="A82" s="24"/>
      <x:c r="B82" s="45"/>
      <x:c r="C82" s="24"/>
      <x:c r="D82" s="24"/>
      <x:c r="E82" s="24"/>
      <x:c r="F82" s="24"/>
      <x:c r="G82" s="25"/>
      <x:c r="H82" s="25"/>
      <x:c r="I82" s="24"/>
      <x:c r="J82" s="24"/>
      <x:c r="K82" s="24"/>
      <x:c r="L82" s="24"/>
      <x:c r="M82" s="24"/>
      <x:c r="N82" s="24"/>
      <x:c r="O82" s="24"/>
      <x:c r="P82" s="24"/>
    </x:row>
    <x:row r="83">
      <x:c r="A83" s="24"/>
      <x:c r="B83" s="45"/>
      <x:c r="C83" s="24"/>
      <x:c r="D83" s="24"/>
      <x:c r="E83" s="24"/>
      <x:c r="F83" s="24"/>
      <x:c r="G83" s="25"/>
      <x:c r="H83" s="25"/>
      <x:c r="I83" s="24"/>
      <x:c r="J83" s="24"/>
      <x:c r="K83" s="24"/>
      <x:c r="L83" s="24"/>
      <x:c r="M83" s="24"/>
      <x:c r="N83" s="24"/>
      <x:c r="O83" s="24"/>
      <x:c r="P83" s="24"/>
    </x:row>
    <x:row r="84">
      <x:c r="A84" s="24"/>
      <x:c r="B84" s="45"/>
      <x:c r="C84" s="24"/>
      <x:c r="D84" s="24"/>
      <x:c r="E84" s="24"/>
      <x:c r="F84" s="24"/>
      <x:c r="G84" s="25"/>
      <x:c r="H84" s="25"/>
      <x:c r="I84" s="24"/>
      <x:c r="J84" s="24"/>
      <x:c r="K84" s="24"/>
      <x:c r="L84" s="24"/>
      <x:c r="M84" s="24"/>
      <x:c r="N84" s="24"/>
      <x:c r="O84" s="24"/>
      <x:c r="P84" s="24"/>
    </x:row>
    <x:row r="85">
      <x:c r="A85" s="24"/>
      <x:c r="B85" s="45"/>
      <x:c r="C85" s="24"/>
      <x:c r="D85" s="24"/>
      <x:c r="E85" s="24"/>
      <x:c r="F85" s="24"/>
      <x:c r="G85" s="25"/>
      <x:c r="H85" s="25"/>
      <x:c r="I85" s="24"/>
      <x:c r="J85" s="24"/>
      <x:c r="K85" s="24"/>
      <x:c r="L85" s="24"/>
      <x:c r="M85" s="24"/>
      <x:c r="N85" s="24"/>
      <x:c r="O85" s="24"/>
      <x:c r="P85" s="24"/>
    </x:row>
    <x:row r="86">
      <x:c r="A86" s="24"/>
      <x:c r="B86" s="45"/>
      <x:c r="C86" s="24"/>
      <x:c r="D86" s="24"/>
      <x:c r="E86" s="24"/>
      <x:c r="F86" s="24"/>
      <x:c r="G86" s="25"/>
      <x:c r="H86" s="25"/>
      <x:c r="I86" s="24"/>
      <x:c r="J86" s="24"/>
      <x:c r="K86" s="24"/>
      <x:c r="L86" s="24"/>
      <x:c r="M86" s="24"/>
      <x:c r="N86" s="24"/>
      <x:c r="O86" s="24"/>
      <x:c r="P86" s="24"/>
    </x:row>
    <x:row r="87">
      <x:c r="A87" s="24"/>
      <x:c r="B87" s="45"/>
      <x:c r="C87" s="24"/>
      <x:c r="D87" s="24"/>
      <x:c r="E87" s="24"/>
      <x:c r="F87" s="24"/>
      <x:c r="G87" s="25"/>
      <x:c r="H87" s="25"/>
      <x:c r="I87" s="24"/>
      <x:c r="J87" s="24"/>
      <x:c r="K87" s="24"/>
      <x:c r="L87" s="24"/>
      <x:c r="M87" s="24"/>
      <x:c r="N87" s="24"/>
      <x:c r="O87" s="24"/>
      <x:c r="P87" s="24"/>
    </x:row>
    <x:row r="88">
      <x:c r="A88" s="24"/>
      <x:c r="B88" s="45"/>
      <x:c r="C88" s="24"/>
      <x:c r="D88" s="24"/>
      <x:c r="E88" s="24"/>
      <x:c r="F88" s="24"/>
      <x:c r="G88" s="25"/>
      <x:c r="H88" s="25"/>
      <x:c r="I88" s="24"/>
      <x:c r="J88" s="24"/>
      <x:c r="K88" s="24"/>
      <x:c r="L88" s="24"/>
      <x:c r="M88" s="24"/>
      <x:c r="N88" s="24"/>
      <x:c r="O88" s="24"/>
      <x:c r="P88" s="24"/>
    </x:row>
    <x:row r="89">
      <x:c r="A89" s="24"/>
      <x:c r="B89" s="45"/>
      <x:c r="C89" s="24"/>
      <x:c r="D89" s="24"/>
      <x:c r="E89" s="24"/>
      <x:c r="F89" s="24"/>
      <x:c r="G89" s="25"/>
      <x:c r="H89" s="25"/>
      <x:c r="I89" s="24"/>
      <x:c r="J89" s="24"/>
      <x:c r="K89" s="24"/>
      <x:c r="L89" s="24"/>
      <x:c r="M89" s="24"/>
      <x:c r="N89" s="24"/>
      <x:c r="O89" s="24"/>
      <x:c r="P89" s="24"/>
    </x:row>
    <x:row r="90">
      <x:c r="A90" s="24"/>
      <x:c r="B90" s="45"/>
      <x:c r="C90" s="24"/>
      <x:c r="D90" s="24"/>
      <x:c r="E90" s="24"/>
      <x:c r="F90" s="24"/>
      <x:c r="G90" s="25"/>
      <x:c r="H90" s="25"/>
      <x:c r="I90" s="24"/>
      <x:c r="J90" s="24"/>
      <x:c r="K90" s="24"/>
      <x:c r="L90" s="24"/>
      <x:c r="M90" s="24"/>
      <x:c r="N90" s="24"/>
      <x:c r="O90" s="24"/>
      <x:c r="P90" s="24"/>
    </x:row>
    <x:row r="91">
      <x:c r="A91" s="24"/>
      <x:c r="B91" s="45"/>
      <x:c r="C91" s="24"/>
      <x:c r="D91" s="24"/>
      <x:c r="E91" s="24"/>
      <x:c r="F91" s="24"/>
      <x:c r="G91" s="25"/>
      <x:c r="H91" s="25"/>
      <x:c r="I91" s="24"/>
      <x:c r="J91" s="24"/>
      <x:c r="K91" s="24"/>
      <x:c r="L91" s="24"/>
      <x:c r="M91" s="24"/>
      <x:c r="N91" s="24"/>
      <x:c r="O91" s="24"/>
      <x:c r="P91" s="24"/>
    </x:row>
    <x:row r="92">
      <x:c r="A92" s="24"/>
      <x:c r="B92" s="45"/>
      <x:c r="C92" s="24"/>
      <x:c r="D92" s="24"/>
      <x:c r="E92" s="24"/>
      <x:c r="F92" s="24"/>
      <x:c r="G92" s="25"/>
      <x:c r="H92" s="25"/>
      <x:c r="I92" s="24"/>
      <x:c r="J92" s="24"/>
      <x:c r="K92" s="24"/>
      <x:c r="L92" s="24"/>
      <x:c r="M92" s="24"/>
      <x:c r="N92" s="24"/>
      <x:c r="O92" s="24"/>
      <x:c r="P92" s="24"/>
    </x:row>
    <x:row r="93">
      <x:c r="A93" s="24"/>
      <x:c r="B93" s="45"/>
      <x:c r="C93" s="24"/>
      <x:c r="D93" s="24"/>
      <x:c r="E93" s="24"/>
      <x:c r="F93" s="24"/>
      <x:c r="G93" s="25"/>
      <x:c r="H93" s="25"/>
      <x:c r="I93" s="24"/>
      <x:c r="J93" s="24"/>
      <x:c r="K93" s="24"/>
      <x:c r="L93" s="24"/>
      <x:c r="M93" s="24"/>
      <x:c r="N93" s="24"/>
      <x:c r="O93" s="24"/>
      <x:c r="P93" s="24"/>
    </x:row>
    <x:row r="94">
      <x:c r="A94" s="24"/>
      <x:c r="B94" s="45"/>
      <x:c r="C94" s="24"/>
      <x:c r="D94" s="24"/>
      <x:c r="E94" s="24"/>
      <x:c r="F94" s="24"/>
      <x:c r="G94" s="25"/>
      <x:c r="H94" s="25"/>
      <x:c r="I94" s="24"/>
      <x:c r="J94" s="24"/>
      <x:c r="K94" s="24"/>
      <x:c r="L94" s="24"/>
      <x:c r="M94" s="24"/>
      <x:c r="N94" s="24"/>
      <x:c r="O94" s="24"/>
      <x:c r="P94" s="24"/>
    </x:row>
    <x:row r="95">
      <x:c r="A95" s="24"/>
      <x:c r="B95" s="45"/>
      <x:c r="C95" s="24"/>
      <x:c r="D95" s="24"/>
      <x:c r="E95" s="24"/>
      <x:c r="F95" s="24"/>
      <x:c r="G95" s="25"/>
      <x:c r="H95" s="25"/>
      <x:c r="I95" s="24"/>
      <x:c r="J95" s="24"/>
      <x:c r="K95" s="24"/>
      <x:c r="L95" s="24"/>
      <x:c r="M95" s="24"/>
      <x:c r="N95" s="24"/>
      <x:c r="O95" s="24"/>
      <x:c r="P95" s="24"/>
    </x:row>
    <x:row r="96">
      <x:c r="A96" s="24"/>
      <x:c r="B96" s="45"/>
      <x:c r="C96" s="24"/>
      <x:c r="D96" s="24"/>
      <x:c r="E96" s="24"/>
      <x:c r="F96" s="24"/>
      <x:c r="G96" s="25"/>
      <x:c r="H96" s="25"/>
      <x:c r="I96" s="24"/>
      <x:c r="J96" s="24"/>
      <x:c r="K96" s="24"/>
      <x:c r="L96" s="24"/>
      <x:c r="M96" s="24"/>
      <x:c r="N96" s="24"/>
      <x:c r="O96" s="24"/>
      <x:c r="P96" s="24"/>
    </x:row>
    <x:row r="97">
      <x:c r="A97" s="24"/>
      <x:c r="B97" s="45"/>
      <x:c r="C97" s="24"/>
      <x:c r="D97" s="24"/>
      <x:c r="E97" s="24"/>
      <x:c r="F97" s="24"/>
      <x:c r="G97" s="25"/>
      <x:c r="H97" s="25"/>
      <x:c r="I97" s="24"/>
      <x:c r="J97" s="24"/>
      <x:c r="K97" s="24"/>
      <x:c r="L97" s="24"/>
      <x:c r="M97" s="24"/>
      <x:c r="N97" s="24"/>
      <x:c r="O97" s="24"/>
      <x:c r="P97" s="24"/>
    </x:row>
    <x:row r="98">
      <x:c r="A98" s="24"/>
      <x:c r="B98" s="45"/>
      <x:c r="C98" s="24"/>
      <x:c r="D98" s="24"/>
      <x:c r="E98" s="24"/>
      <x:c r="F98" s="24"/>
      <x:c r="G98" s="25"/>
      <x:c r="H98" s="25"/>
      <x:c r="I98" s="24"/>
      <x:c r="J98" s="24"/>
      <x:c r="K98" s="24"/>
      <x:c r="L98" s="24"/>
      <x:c r="M98" s="24"/>
      <x:c r="N98" s="24"/>
      <x:c r="O98" s="24"/>
      <x:c r="P98" s="24"/>
    </x:row>
    <x:row r="99">
      <x:c r="A99" s="24"/>
      <x:c r="B99" s="45"/>
      <x:c r="C99" s="24"/>
      <x:c r="D99" s="24"/>
      <x:c r="E99" s="24"/>
      <x:c r="F99" s="24"/>
      <x:c r="G99" s="25"/>
      <x:c r="H99" s="25"/>
      <x:c r="I99" s="24"/>
      <x:c r="J99" s="24"/>
      <x:c r="K99" s="24"/>
      <x:c r="L99" s="24"/>
      <x:c r="M99" s="24"/>
      <x:c r="N99" s="24"/>
      <x:c r="O99" s="24"/>
      <x:c r="P99" s="24"/>
    </x:row>
    <x:row r="100">
      <x:c r="A100" s="24"/>
      <x:c r="B100" s="45"/>
      <x:c r="C100" s="24"/>
      <x:c r="D100" s="24"/>
      <x:c r="E100" s="24"/>
      <x:c r="F100" s="24"/>
      <x:c r="G100" s="25"/>
      <x:c r="H100" s="25"/>
      <x:c r="I100" s="24"/>
      <x:c r="J100" s="24"/>
      <x:c r="K100" s="24"/>
      <x:c r="L100" s="24"/>
      <x:c r="M100" s="24"/>
      <x:c r="N100" s="24"/>
      <x:c r="O100" s="24"/>
      <x:c r="P100" s="24"/>
    </x:row>
    <x:row r="101">
      <x:c r="A101" s="24"/>
      <x:c r="B101" s="45"/>
      <x:c r="C101" s="24"/>
      <x:c r="D101" s="24"/>
      <x:c r="E101" s="24"/>
      <x:c r="F101" s="24"/>
      <x:c r="G101" s="25"/>
      <x:c r="H101" s="25"/>
      <x:c r="I101" s="24"/>
      <x:c r="J101" s="24"/>
      <x:c r="K101" s="24"/>
      <x:c r="L101" s="24"/>
      <x:c r="M101" s="24"/>
      <x:c r="N101" s="24"/>
      <x:c r="O101" s="24"/>
      <x:c r="P101" s="24"/>
    </x:row>
    <x:row r="102">
      <x:c r="A102" s="24"/>
      <x:c r="B102" s="45"/>
      <x:c r="C102" s="24"/>
      <x:c r="D102" s="24"/>
      <x:c r="E102" s="24"/>
      <x:c r="F102" s="24"/>
      <x:c r="G102" s="25"/>
      <x:c r="H102" s="25"/>
      <x:c r="I102" s="24"/>
      <x:c r="J102" s="24"/>
      <x:c r="K102" s="24"/>
      <x:c r="L102" s="24"/>
      <x:c r="M102" s="24"/>
      <x:c r="N102" s="24"/>
      <x:c r="O102" s="24"/>
      <x:c r="P102" s="24"/>
    </x:row>
    <x:row r="103">
      <x:c r="A103" s="24"/>
      <x:c r="B103" s="45"/>
      <x:c r="C103" s="24"/>
      <x:c r="D103" s="24"/>
      <x:c r="E103" s="24"/>
      <x:c r="F103" s="24"/>
      <x:c r="G103" s="25"/>
      <x:c r="H103" s="25"/>
      <x:c r="I103" s="24"/>
      <x:c r="J103" s="24"/>
      <x:c r="K103" s="24"/>
      <x:c r="L103" s="24"/>
      <x:c r="M103" s="24"/>
      <x:c r="N103" s="24"/>
      <x:c r="O103" s="24"/>
      <x:c r="P103" s="24"/>
    </x:row>
    <x:row r="104">
      <x:c r="A104" s="24"/>
      <x:c r="B104" s="45"/>
      <x:c r="C104" s="24"/>
      <x:c r="D104" s="24"/>
      <x:c r="E104" s="24"/>
      <x:c r="F104" s="24"/>
      <x:c r="G104" s="25"/>
      <x:c r="H104" s="25"/>
      <x:c r="I104" s="24"/>
      <x:c r="J104" s="24"/>
      <x:c r="K104" s="24"/>
      <x:c r="L104" s="24"/>
      <x:c r="M104" s="24"/>
      <x:c r="N104" s="24"/>
      <x:c r="O104" s="24"/>
      <x:c r="P104" s="24"/>
    </x:row>
  </x:sheetData>
  <x:mergeCells>
    <x:mergeCell ref="A1:P1"/>
    <x:mergeCell ref="A2:P2"/>
  </x:mergeCells>
  <x:pageMargins left="0.7" right="0.7" top="0.75" bottom="0.75" header="0.3" footer="0.3"/>
</x:worksheet>
</file>

<file path=xl/worksheets/sheet78.xml><?xml version="1.0" encoding="utf-8"?>
<x:worksheet xmlns:x="http://schemas.openxmlformats.org/spreadsheetml/2006/main">
  <x:sheetViews>
    <x:sheetView showGridLines="0" workbookViewId="0"/>
  </x:sheetViews>
  <x:sheetFormatPr defaultRowHeight="15"/>
  <x:cols>
    <x:col min="1" max="1" width="16" hidden="0" customWidth="1"/>
    <x:col min="2" max="2" width="13" hidden="0" customWidth="1"/>
    <x:col min="3" max="3" width="16" hidden="0" customWidth="1"/>
    <x:col min="4" max="4" width="16" hidden="0" customWidth="1"/>
    <x:col min="5" max="5" width="24" hidden="0" customWidth="1"/>
    <x:col min="6" max="6" width="18" hidden="0" customWidth="1"/>
    <x:col min="7" max="7" width="16" hidden="0" customWidth="1"/>
    <x:col min="8" max="8" width="24" hidden="0" customWidth="1"/>
    <x:col min="9" max="9" width="24" hidden="0" customWidth="1"/>
    <x:col min="10" max="10" width="18" hidden="0" customWidth="1"/>
    <x:col min="11" max="11" width="18" hidden="0" customWidth="1"/>
    <x:col min="12" max="12" width="14" hidden="0" customWidth="1"/>
    <x:col min="13" max="13" width="18" hidden="0" customWidth="1"/>
    <x:col min="14" max="14" width="52" hidden="0" customWidth="1"/>
    <x:col min="15" max="15" width="18" hidden="0" customWidth="1"/>
    <x:col min="16" max="16" width="22" hidden="0" customWidth="1"/>
    <x:col min="17" max="17" width="22" hidden="0" customWidth="1"/>
    <x:col min="18" max="18" width="34" hidden="0" customWidth="1"/>
  </x:cols>
  <x:sheetData>
    <x:row r="1">
      <x:c r="A1" s="122" t="str">
        <x:v>Staff, Employee and Driver Login/Logout Work Log</x:v>
      </x:c>
    </x:row>
    <x:row r="2">
      <x:c r="A2" s="125" t="str">
        <x:v>Daily work log reviewed by reporting manager, HR and Admin. Drivers can link trip/vehicle/route evidence.</x:v>
      </x:c>
    </x:row>
    <x:row r="4">
      <x:c r="A4" s="129" t="str">
        <x:v>Log ID</x:v>
      </x:c>
      <x:c r="B4" s="129" t="str">
        <x:v>Date</x:v>
      </x:c>
      <x:c r="C4" s="129" t="str">
        <x:v>User Type</x:v>
      </x:c>
      <x:c r="D4" s="129" t="str">
        <x:v>Login ID</x:v>
      </x:c>
      <x:c r="E4" s="129" t="str">
        <x:v>Name</x:v>
      </x:c>
      <x:c r="F4" s="129" t="str">
        <x:v>Department</x:v>
      </x:c>
      <x:c r="G4" s="129" t="str">
        <x:v>Location</x:v>
      </x:c>
      <x:c r="H4" s="129" t="str">
        <x:v>Reporting Manager</x:v>
      </x:c>
      <x:c r="I4" s="129" t="str">
        <x:v>In-Charge</x:v>
      </x:c>
      <x:c r="J4" s="129" t="str">
        <x:v>Login Time</x:v>
      </x:c>
      <x:c r="K4" s="129" t="str">
        <x:v>Logout Time</x:v>
      </x:c>
      <x:c r="L4" s="129" t="str">
        <x:v>Total Hours</x:v>
      </x:c>
      <x:c r="M4" s="129" t="str">
        <x:v>Task / Trip ID</x:v>
      </x:c>
      <x:c r="N4" s="129" t="str">
        <x:v>Daily Work Notes</x:v>
      </x:c>
      <x:c r="O4" s="129" t="str">
        <x:v>Evidence Uploaded?</x:v>
      </x:c>
      <x:c r="P4" s="129" t="str">
        <x:v>Manager Review</x:v>
      </x:c>
      <x:c r="Q4" s="129" t="str">
        <x:v>HR/Admin Review</x:v>
      </x:c>
      <x:c r="R4" s="129" t="str">
        <x:v>Exception</x:v>
      </x:c>
    </x:row>
    <x:row r="5">
      <x:c r="A5" s="24" t="str">
        <x:v>LOG-001</x:v>
      </x:c>
      <x:c r="B5" s="45"/>
      <x:c r="C5" s="24" t="str">
        <x:v>Staff / Employee</x:v>
      </x:c>
      <x:c r="D5" s="24" t="str">
        <x:v>OPS-BLR-018</x:v>
      </x:c>
      <x:c r="E5" s="24" t="str">
        <x:v>Kavya S</x:v>
      </x:c>
      <x:c r="F5" s="24" t="str">
        <x:v>Operations</x:v>
      </x:c>
      <x:c r="G5" s="24" t="str">
        <x:v>BLR</x:v>
      </x:c>
      <x:c r="H5" s="24" t="str">
        <x:v>Operations Manager</x:v>
      </x:c>
      <x:c r="I5" s="24" t="str">
        <x:v>Location In-Charge</x:v>
      </x:c>
      <x:c r="J5" s="82"/>
      <x:c r="K5" s="82"/>
      <x:c r="L5" s="110" t="n">
        <x:v>9.1</x:v>
      </x:c>
      <x:c r="M5" s="24" t="str">
        <x:v>TASK-001</x:v>
      </x:c>
      <x:c r="N5" s="24" t="str">
        <x:v>42 trip closures, 3 exceptions</x:v>
      </x:c>
      <x:c r="O5" s="24" t="str">
        <x:v>Yes</x:v>
      </x:c>
      <x:c r="P5" s="24" t="str">
        <x:v>Approved</x:v>
      </x:c>
      <x:c r="Q5" s="24" t="str">
        <x:v>Approved</x:v>
      </x:c>
      <x:c r="R5" s="24" t="str">
        <x:v>OK</x:v>
      </x:c>
    </x:row>
    <x:row r="6">
      <x:c r="A6" s="24" t="str">
        <x:v>LOG-002</x:v>
      </x:c>
      <x:c r="B6" s="45"/>
      <x:c r="C6" s="24" t="str">
        <x:v>Driver</x:v>
      </x:c>
      <x:c r="D6" s="24" t="str">
        <x:v>DRV-001</x:v>
      </x:c>
      <x:c r="E6" s="24" t="str">
        <x:v>Driver A</x:v>
      </x:c>
      <x:c r="F6" s="24" t="str">
        <x:v>Fleet</x:v>
      </x:c>
      <x:c r="G6" s="24" t="str">
        <x:v>BLR</x:v>
      </x:c>
      <x:c r="H6" s="24" t="str">
        <x:v>Fleet Manager</x:v>
      </x:c>
      <x:c r="I6" s="24" t="str">
        <x:v>Shift Supervisor</x:v>
      </x:c>
      <x:c r="J6" s="82"/>
      <x:c r="K6" s="82"/>
      <x:c r="L6" s="110" t="n">
        <x:v>9.6</x:v>
      </x:c>
      <x:c r="M6" s="24" t="str">
        <x:v>TRIP-001</x:v>
      </x:c>
      <x:c r="N6" s="24" t="str">
        <x:v>Airport trips completed, toll receipt uploaded</x:v>
      </x:c>
      <x:c r="O6" s="24" t="str">
        <x:v>Yes</x:v>
      </x:c>
      <x:c r="P6" s="24" t="str">
        <x:v>Manager Review</x:v>
      </x:c>
      <x:c r="Q6" s="24" t="str">
        <x:v>Pending</x:v>
      </x:c>
      <x:c r="R6" s="24" t="str">
        <x:v>Review toll receipt</x:v>
      </x:c>
    </x:row>
    <x:row r="7">
      <x:c r="A7" s="24" t="str">
        <x:v>LOG-003</x:v>
      </x:c>
      <x:c r="B7" s="45"/>
      <x:c r="C7" s="24" t="str">
        <x:v>Supervisor</x:v>
      </x:c>
      <x:c r="D7" s="24" t="str">
        <x:v>SUP-001</x:v>
      </x:c>
      <x:c r="E7" s="24" t="str">
        <x:v>Supervisor A</x:v>
      </x:c>
      <x:c r="F7" s="24" t="str">
        <x:v>Operations</x:v>
      </x:c>
      <x:c r="G7" s="24" t="str">
        <x:v>CCU</x:v>
      </x:c>
      <x:c r="H7" s="24" t="str">
        <x:v>Operations Manager</x:v>
      </x:c>
      <x:c r="I7" s="24" t="str">
        <x:v>Location In-Charge</x:v>
      </x:c>
      <x:c r="J7" s="82"/>
      <x:c r="K7" s="82"/>
      <x:c r="L7" s="110" t="n">
        <x:v>8.5</x:v>
      </x:c>
      <x:c r="M7" s="24" t="str">
        <x:v>SHIFT-001</x:v>
      </x:c>
      <x:c r="N7" s="24" t="str">
        <x:v>Driver attendance and route allocation</x:v>
      </x:c>
      <x:c r="O7" s="24" t="str">
        <x:v>No</x:v>
      </x:c>
      <x:c r="P7" s="24" t="str">
        <x:v>Pending</x:v>
      </x:c>
      <x:c r="Q7" s="24" t="str">
        <x:v>Pending</x:v>
      </x:c>
      <x:c r="R7" s="24" t="str">
        <x:v>Evidence pending</x:v>
      </x:c>
    </x:row>
    <x:row r="8">
      <x:c r="A8" s="24" t="str">
        <x:v>LOG-004</x:v>
      </x:c>
      <x:c r="B8" s="45"/>
      <x:c r="C8" s="24" t="str">
        <x:v>Accounts</x:v>
      </x:c>
      <x:c r="D8" s="24" t="str">
        <x:v>FIN-CCU-006</x:v>
      </x:c>
      <x:c r="E8" s="24" t="str">
        <x:v>Jasbir Singh</x:v>
      </x:c>
      <x:c r="F8" s="24" t="str">
        <x:v>Finance</x:v>
      </x:c>
      <x:c r="G8" s="24" t="str">
        <x:v>CCU</x:v>
      </x:c>
      <x:c r="H8" s="24" t="str">
        <x:v>Accounts Manager</x:v>
      </x:c>
      <x:c r="I8" s="24" t="str">
        <x:v>Finance Manager</x:v>
      </x:c>
      <x:c r="J8" s="82"/>
      <x:c r="K8" s="82"/>
      <x:c r="L8" s="110" t="n">
        <x:v>6.5</x:v>
      </x:c>
      <x:c r="M8" s="24" t="str">
        <x:v>PAYROLL-001</x:v>
      </x:c>
      <x:c r="N8" s="24" t="str">
        <x:v>Salary reconciliation and bank check</x:v>
      </x:c>
      <x:c r="O8" s="24" t="str">
        <x:v>Yes</x:v>
      </x:c>
      <x:c r="P8" s="24" t="str">
        <x:v>Approved</x:v>
      </x:c>
      <x:c r="Q8" s="24" t="str">
        <x:v>HR/Admin Review</x:v>
      </x:c>
      <x:c r="R8" s="24" t="str">
        <x:v>OK</x:v>
      </x:c>
    </x:row>
    <x:row r="9">
      <x:c r="A9" s="24" t="str">
        <x:v>LOG-005</x:v>
      </x:c>
      <x:c r="B9" s="45"/>
      <x:c r="C9" s="24" t="str">
        <x:v>Admin</x:v>
      </x:c>
      <x:c r="D9" s="24" t="str">
        <x:v>ADM-001</x:v>
      </x:c>
      <x:c r="E9" s="24" t="str">
        <x:v>Admin Executive</x:v>
      </x:c>
      <x:c r="F9" s="24" t="str">
        <x:v>Admin</x:v>
      </x:c>
      <x:c r="G9" s="24" t="str">
        <x:v>MAA</x:v>
      </x:c>
      <x:c r="H9" s="24" t="str">
        <x:v>Admin Manager</x:v>
      </x:c>
      <x:c r="I9" s="24" t="str">
        <x:v>Admin In-Charge</x:v>
      </x:c>
      <x:c r="J9" s="82"/>
      <x:c r="K9" s="82"/>
      <x:c r="L9" s="110" t="n">
        <x:v>7.8</x:v>
      </x:c>
      <x:c r="M9" s="24" t="str">
        <x:v>DOC-001</x:v>
      </x:c>
      <x:c r="N9" s="24" t="str">
        <x:v>Vehicle document expiry review</x:v>
      </x:c>
      <x:c r="O9" s="24" t="str">
        <x:v>Yes</x:v>
      </x:c>
      <x:c r="P9" s="24" t="str">
        <x:v>Pending</x:v>
      </x:c>
      <x:c r="Q9" s="24" t="str">
        <x:v>Pending</x:v>
      </x:c>
      <x:c r="R9" s="24" t="str">
        <x:v>Permit expiry follow-up</x:v>
      </x:c>
    </x:row>
    <x:row r="10">
      <x:c r="A10" s="24"/>
      <x:c r="B10" s="45"/>
      <x:c r="C10" s="24"/>
      <x:c r="D10" s="24"/>
      <x:c r="E10" s="24"/>
      <x:c r="F10" s="24"/>
      <x:c r="G10" s="24"/>
      <x:c r="H10" s="24"/>
      <x:c r="I10" s="24"/>
      <x:c r="J10" s="82"/>
      <x:c r="K10" s="82"/>
      <x:c r="L10" s="110"/>
      <x:c r="M10" s="24"/>
      <x:c r="N10" s="24"/>
      <x:c r="O10" s="24"/>
      <x:c r="P10" s="24"/>
      <x:c r="Q10" s="24"/>
      <x:c r="R10" s="24"/>
    </x:row>
    <x:row r="11">
      <x:c r="A11" s="24"/>
      <x:c r="B11" s="45"/>
      <x:c r="C11" s="24"/>
      <x:c r="D11" s="24"/>
      <x:c r="E11" s="24"/>
      <x:c r="F11" s="24"/>
      <x:c r="G11" s="24"/>
      <x:c r="H11" s="24"/>
      <x:c r="I11" s="24"/>
      <x:c r="J11" s="82"/>
      <x:c r="K11" s="82"/>
      <x:c r="L11" s="110"/>
      <x:c r="M11" s="24"/>
      <x:c r="N11" s="24"/>
      <x:c r="O11" s="24"/>
      <x:c r="P11" s="24"/>
      <x:c r="Q11" s="24"/>
      <x:c r="R11" s="24"/>
    </x:row>
    <x:row r="12">
      <x:c r="A12" s="24"/>
      <x:c r="B12" s="45"/>
      <x:c r="C12" s="24"/>
      <x:c r="D12" s="24"/>
      <x:c r="E12" s="24"/>
      <x:c r="F12" s="24"/>
      <x:c r="G12" s="24"/>
      <x:c r="H12" s="24"/>
      <x:c r="I12" s="24"/>
      <x:c r="J12" s="82"/>
      <x:c r="K12" s="82"/>
      <x:c r="L12" s="110"/>
      <x:c r="M12" s="24"/>
      <x:c r="N12" s="24"/>
      <x:c r="O12" s="24"/>
      <x:c r="P12" s="24"/>
      <x:c r="Q12" s="24"/>
      <x:c r="R12" s="24"/>
    </x:row>
    <x:row r="13">
      <x:c r="A13" s="24"/>
      <x:c r="B13" s="45"/>
      <x:c r="C13" s="24"/>
      <x:c r="D13" s="24"/>
      <x:c r="E13" s="24"/>
      <x:c r="F13" s="24"/>
      <x:c r="G13" s="24"/>
      <x:c r="H13" s="24"/>
      <x:c r="I13" s="24"/>
      <x:c r="J13" s="82"/>
      <x:c r="K13" s="82"/>
      <x:c r="L13" s="110"/>
      <x:c r="M13" s="24"/>
      <x:c r="N13" s="24"/>
      <x:c r="O13" s="24"/>
      <x:c r="P13" s="24"/>
      <x:c r="Q13" s="24"/>
      <x:c r="R13" s="24"/>
    </x:row>
    <x:row r="14">
      <x:c r="A14" s="24"/>
      <x:c r="B14" s="45"/>
      <x:c r="C14" s="24"/>
      <x:c r="D14" s="24"/>
      <x:c r="E14" s="24"/>
      <x:c r="F14" s="24"/>
      <x:c r="G14" s="24"/>
      <x:c r="H14" s="24"/>
      <x:c r="I14" s="24"/>
      <x:c r="J14" s="82"/>
      <x:c r="K14" s="82"/>
      <x:c r="L14" s="110"/>
      <x:c r="M14" s="24"/>
      <x:c r="N14" s="24"/>
      <x:c r="O14" s="24"/>
      <x:c r="P14" s="24"/>
      <x:c r="Q14" s="24"/>
      <x:c r="R14" s="24"/>
    </x:row>
    <x:row r="15">
      <x:c r="A15" s="24"/>
      <x:c r="B15" s="45"/>
      <x:c r="C15" s="24"/>
      <x:c r="D15" s="24"/>
      <x:c r="E15" s="24"/>
      <x:c r="F15" s="24"/>
      <x:c r="G15" s="24"/>
      <x:c r="H15" s="24"/>
      <x:c r="I15" s="24"/>
      <x:c r="J15" s="82"/>
      <x:c r="K15" s="82"/>
      <x:c r="L15" s="110"/>
      <x:c r="M15" s="24"/>
      <x:c r="N15" s="24"/>
      <x:c r="O15" s="24"/>
      <x:c r="P15" s="24"/>
      <x:c r="Q15" s="24"/>
      <x:c r="R15" s="24"/>
    </x:row>
    <x:row r="16">
      <x:c r="A16" s="24"/>
      <x:c r="B16" s="45"/>
      <x:c r="C16" s="24"/>
      <x:c r="D16" s="24"/>
      <x:c r="E16" s="24"/>
      <x:c r="F16" s="24"/>
      <x:c r="G16" s="24"/>
      <x:c r="H16" s="24"/>
      <x:c r="I16" s="24"/>
      <x:c r="J16" s="82"/>
      <x:c r="K16" s="82"/>
      <x:c r="L16" s="110"/>
      <x:c r="M16" s="24"/>
      <x:c r="N16" s="24"/>
      <x:c r="O16" s="24"/>
      <x:c r="P16" s="24"/>
      <x:c r="Q16" s="24"/>
      <x:c r="R16" s="24"/>
    </x:row>
    <x:row r="17">
      <x:c r="A17" s="24"/>
      <x:c r="B17" s="45"/>
      <x:c r="C17" s="24"/>
      <x:c r="D17" s="24"/>
      <x:c r="E17" s="24"/>
      <x:c r="F17" s="24"/>
      <x:c r="G17" s="24"/>
      <x:c r="H17" s="24"/>
      <x:c r="I17" s="24"/>
      <x:c r="J17" s="82"/>
      <x:c r="K17" s="82"/>
      <x:c r="L17" s="110"/>
      <x:c r="M17" s="24"/>
      <x:c r="N17" s="24"/>
      <x:c r="O17" s="24"/>
      <x:c r="P17" s="24"/>
      <x:c r="Q17" s="24"/>
      <x:c r="R17" s="24"/>
    </x:row>
    <x:row r="18">
      <x:c r="A18" s="24"/>
      <x:c r="B18" s="45"/>
      <x:c r="C18" s="24"/>
      <x:c r="D18" s="24"/>
      <x:c r="E18" s="24"/>
      <x:c r="F18" s="24"/>
      <x:c r="G18" s="24"/>
      <x:c r="H18" s="24"/>
      <x:c r="I18" s="24"/>
      <x:c r="J18" s="82"/>
      <x:c r="K18" s="82"/>
      <x:c r="L18" s="110"/>
      <x:c r="M18" s="24"/>
      <x:c r="N18" s="24"/>
      <x:c r="O18" s="24"/>
      <x:c r="P18" s="24"/>
      <x:c r="Q18" s="24"/>
      <x:c r="R18" s="24"/>
    </x:row>
    <x:row r="19">
      <x:c r="A19" s="24"/>
      <x:c r="B19" s="45"/>
      <x:c r="C19" s="24"/>
      <x:c r="D19" s="24"/>
      <x:c r="E19" s="24"/>
      <x:c r="F19" s="24"/>
      <x:c r="G19" s="24"/>
      <x:c r="H19" s="24"/>
      <x:c r="I19" s="24"/>
      <x:c r="J19" s="82"/>
      <x:c r="K19" s="82"/>
      <x:c r="L19" s="110"/>
      <x:c r="M19" s="24"/>
      <x:c r="N19" s="24"/>
      <x:c r="O19" s="24"/>
      <x:c r="P19" s="24"/>
      <x:c r="Q19" s="24"/>
      <x:c r="R19" s="24"/>
    </x:row>
    <x:row r="20">
      <x:c r="A20" s="24"/>
      <x:c r="B20" s="45"/>
      <x:c r="C20" s="24"/>
      <x:c r="D20" s="24"/>
      <x:c r="E20" s="24"/>
      <x:c r="F20" s="24"/>
      <x:c r="G20" s="24"/>
      <x:c r="H20" s="24"/>
      <x:c r="I20" s="24"/>
      <x:c r="J20" s="82"/>
      <x:c r="K20" s="82"/>
      <x:c r="L20" s="110"/>
      <x:c r="M20" s="24"/>
      <x:c r="N20" s="24"/>
      <x:c r="O20" s="24"/>
      <x:c r="P20" s="24"/>
      <x:c r="Q20" s="24"/>
      <x:c r="R20" s="24"/>
    </x:row>
    <x:row r="21">
      <x:c r="A21" s="24"/>
      <x:c r="B21" s="45"/>
      <x:c r="C21" s="24"/>
      <x:c r="D21" s="24"/>
      <x:c r="E21" s="24"/>
      <x:c r="F21" s="24"/>
      <x:c r="G21" s="24"/>
      <x:c r="H21" s="24"/>
      <x:c r="I21" s="24"/>
      <x:c r="J21" s="82"/>
      <x:c r="K21" s="82"/>
      <x:c r="L21" s="110"/>
      <x:c r="M21" s="24"/>
      <x:c r="N21" s="24"/>
      <x:c r="O21" s="24"/>
      <x:c r="P21" s="24"/>
      <x:c r="Q21" s="24"/>
      <x:c r="R21" s="24"/>
    </x:row>
    <x:row r="22">
      <x:c r="A22" s="24"/>
      <x:c r="B22" s="45"/>
      <x:c r="C22" s="24"/>
      <x:c r="D22" s="24"/>
      <x:c r="E22" s="24"/>
      <x:c r="F22" s="24"/>
      <x:c r="G22" s="24"/>
      <x:c r="H22" s="24"/>
      <x:c r="I22" s="24"/>
      <x:c r="J22" s="82"/>
      <x:c r="K22" s="82"/>
      <x:c r="L22" s="110"/>
      <x:c r="M22" s="24"/>
      <x:c r="N22" s="24"/>
      <x:c r="O22" s="24"/>
      <x:c r="P22" s="24"/>
      <x:c r="Q22" s="24"/>
      <x:c r="R22" s="24"/>
    </x:row>
    <x:row r="23">
      <x:c r="A23" s="24"/>
      <x:c r="B23" s="45"/>
      <x:c r="C23" s="24"/>
      <x:c r="D23" s="24"/>
      <x:c r="E23" s="24"/>
      <x:c r="F23" s="24"/>
      <x:c r="G23" s="24"/>
      <x:c r="H23" s="24"/>
      <x:c r="I23" s="24"/>
      <x:c r="J23" s="82"/>
      <x:c r="K23" s="82"/>
      <x:c r="L23" s="110"/>
      <x:c r="M23" s="24"/>
      <x:c r="N23" s="24"/>
      <x:c r="O23" s="24"/>
      <x:c r="P23" s="24"/>
      <x:c r="Q23" s="24"/>
      <x:c r="R23" s="24"/>
    </x:row>
    <x:row r="24">
      <x:c r="A24" s="24"/>
      <x:c r="B24" s="45"/>
      <x:c r="C24" s="24"/>
      <x:c r="D24" s="24"/>
      <x:c r="E24" s="24"/>
      <x:c r="F24" s="24"/>
      <x:c r="G24" s="24"/>
      <x:c r="H24" s="24"/>
      <x:c r="I24" s="24"/>
      <x:c r="J24" s="82"/>
      <x:c r="K24" s="82"/>
      <x:c r="L24" s="110"/>
      <x:c r="M24" s="24"/>
      <x:c r="N24" s="24"/>
      <x:c r="O24" s="24"/>
      <x:c r="P24" s="24"/>
      <x:c r="Q24" s="24"/>
      <x:c r="R24" s="24"/>
    </x:row>
    <x:row r="25">
      <x:c r="A25" s="24"/>
      <x:c r="B25" s="45"/>
      <x:c r="C25" s="24"/>
      <x:c r="D25" s="24"/>
      <x:c r="E25" s="24"/>
      <x:c r="F25" s="24"/>
      <x:c r="G25" s="24"/>
      <x:c r="H25" s="24"/>
      <x:c r="I25" s="24"/>
      <x:c r="J25" s="82"/>
      <x:c r="K25" s="82"/>
      <x:c r="L25" s="110"/>
      <x:c r="M25" s="24"/>
      <x:c r="N25" s="24"/>
      <x:c r="O25" s="24"/>
      <x:c r="P25" s="24"/>
      <x:c r="Q25" s="24"/>
      <x:c r="R25" s="24"/>
    </x:row>
    <x:row r="26">
      <x:c r="A26" s="24"/>
      <x:c r="B26" s="45"/>
      <x:c r="C26" s="24"/>
      <x:c r="D26" s="24"/>
      <x:c r="E26" s="24"/>
      <x:c r="F26" s="24"/>
      <x:c r="G26" s="24"/>
      <x:c r="H26" s="24"/>
      <x:c r="I26" s="24"/>
      <x:c r="J26" s="82"/>
      <x:c r="K26" s="82"/>
      <x:c r="L26" s="110"/>
      <x:c r="M26" s="24"/>
      <x:c r="N26" s="24"/>
      <x:c r="O26" s="24"/>
      <x:c r="P26" s="24"/>
      <x:c r="Q26" s="24"/>
      <x:c r="R26" s="24"/>
    </x:row>
    <x:row r="27">
      <x:c r="A27" s="24"/>
      <x:c r="B27" s="45"/>
      <x:c r="C27" s="24"/>
      <x:c r="D27" s="24"/>
      <x:c r="E27" s="24"/>
      <x:c r="F27" s="24"/>
      <x:c r="G27" s="24"/>
      <x:c r="H27" s="24"/>
      <x:c r="I27" s="24"/>
      <x:c r="J27" s="82"/>
      <x:c r="K27" s="82"/>
      <x:c r="L27" s="110"/>
      <x:c r="M27" s="24"/>
      <x:c r="N27" s="24"/>
      <x:c r="O27" s="24"/>
      <x:c r="P27" s="24"/>
      <x:c r="Q27" s="24"/>
      <x:c r="R27" s="24"/>
    </x:row>
    <x:row r="28">
      <x:c r="A28" s="24"/>
      <x:c r="B28" s="45"/>
      <x:c r="C28" s="24"/>
      <x:c r="D28" s="24"/>
      <x:c r="E28" s="24"/>
      <x:c r="F28" s="24"/>
      <x:c r="G28" s="24"/>
      <x:c r="H28" s="24"/>
      <x:c r="I28" s="24"/>
      <x:c r="J28" s="82"/>
      <x:c r="K28" s="82"/>
      <x:c r="L28" s="110"/>
      <x:c r="M28" s="24"/>
      <x:c r="N28" s="24"/>
      <x:c r="O28" s="24"/>
      <x:c r="P28" s="24"/>
      <x:c r="Q28" s="24"/>
      <x:c r="R28" s="24"/>
    </x:row>
    <x:row r="29">
      <x:c r="A29" s="24"/>
      <x:c r="B29" s="45"/>
      <x:c r="C29" s="24"/>
      <x:c r="D29" s="24"/>
      <x:c r="E29" s="24"/>
      <x:c r="F29" s="24"/>
      <x:c r="G29" s="24"/>
      <x:c r="H29" s="24"/>
      <x:c r="I29" s="24"/>
      <x:c r="J29" s="82"/>
      <x:c r="K29" s="82"/>
      <x:c r="L29" s="110"/>
      <x:c r="M29" s="24"/>
      <x:c r="N29" s="24"/>
      <x:c r="O29" s="24"/>
      <x:c r="P29" s="24"/>
      <x:c r="Q29" s="24"/>
      <x:c r="R29" s="24"/>
    </x:row>
    <x:row r="30">
      <x:c r="A30" s="24"/>
      <x:c r="B30" s="45"/>
      <x:c r="C30" s="24"/>
      <x:c r="D30" s="24"/>
      <x:c r="E30" s="24"/>
      <x:c r="F30" s="24"/>
      <x:c r="G30" s="24"/>
      <x:c r="H30" s="24"/>
      <x:c r="I30" s="24"/>
      <x:c r="J30" s="82"/>
      <x:c r="K30" s="82"/>
      <x:c r="L30" s="110"/>
      <x:c r="M30" s="24"/>
      <x:c r="N30" s="24"/>
      <x:c r="O30" s="24"/>
      <x:c r="P30" s="24"/>
      <x:c r="Q30" s="24"/>
      <x:c r="R30" s="24"/>
    </x:row>
    <x:row r="31">
      <x:c r="A31" s="24"/>
      <x:c r="B31" s="45"/>
      <x:c r="C31" s="24"/>
      <x:c r="D31" s="24"/>
      <x:c r="E31" s="24"/>
      <x:c r="F31" s="24"/>
      <x:c r="G31" s="24"/>
      <x:c r="H31" s="24"/>
      <x:c r="I31" s="24"/>
      <x:c r="J31" s="82"/>
      <x:c r="K31" s="82"/>
      <x:c r="L31" s="110"/>
      <x:c r="M31" s="24"/>
      <x:c r="N31" s="24"/>
      <x:c r="O31" s="24"/>
      <x:c r="P31" s="24"/>
      <x:c r="Q31" s="24"/>
      <x:c r="R31" s="24"/>
    </x:row>
    <x:row r="32">
      <x:c r="A32" s="24"/>
      <x:c r="B32" s="45"/>
      <x:c r="C32" s="24"/>
      <x:c r="D32" s="24"/>
      <x:c r="E32" s="24"/>
      <x:c r="F32" s="24"/>
      <x:c r="G32" s="24"/>
      <x:c r="H32" s="24"/>
      <x:c r="I32" s="24"/>
      <x:c r="J32" s="82"/>
      <x:c r="K32" s="82"/>
      <x:c r="L32" s="110"/>
      <x:c r="M32" s="24"/>
      <x:c r="N32" s="24"/>
      <x:c r="O32" s="24"/>
      <x:c r="P32" s="24"/>
      <x:c r="Q32" s="24"/>
      <x:c r="R32" s="24"/>
    </x:row>
    <x:row r="33">
      <x:c r="A33" s="24"/>
      <x:c r="B33" s="45"/>
      <x:c r="C33" s="24"/>
      <x:c r="D33" s="24"/>
      <x:c r="E33" s="24"/>
      <x:c r="F33" s="24"/>
      <x:c r="G33" s="24"/>
      <x:c r="H33" s="24"/>
      <x:c r="I33" s="24"/>
      <x:c r="J33" s="82"/>
      <x:c r="K33" s="82"/>
      <x:c r="L33" s="110"/>
      <x:c r="M33" s="24"/>
      <x:c r="N33" s="24"/>
      <x:c r="O33" s="24"/>
      <x:c r="P33" s="24"/>
      <x:c r="Q33" s="24"/>
      <x:c r="R33" s="24"/>
    </x:row>
    <x:row r="34">
      <x:c r="A34" s="24"/>
      <x:c r="B34" s="45"/>
      <x:c r="C34" s="24"/>
      <x:c r="D34" s="24"/>
      <x:c r="E34" s="24"/>
      <x:c r="F34" s="24"/>
      <x:c r="G34" s="24"/>
      <x:c r="H34" s="24"/>
      <x:c r="I34" s="24"/>
      <x:c r="J34" s="82"/>
      <x:c r="K34" s="82"/>
      <x:c r="L34" s="110"/>
      <x:c r="M34" s="24"/>
      <x:c r="N34" s="24"/>
      <x:c r="O34" s="24"/>
      <x:c r="P34" s="24"/>
      <x:c r="Q34" s="24"/>
      <x:c r="R34" s="24"/>
    </x:row>
    <x:row r="35">
      <x:c r="A35" s="24"/>
      <x:c r="B35" s="45"/>
      <x:c r="C35" s="24"/>
      <x:c r="D35" s="24"/>
      <x:c r="E35" s="24"/>
      <x:c r="F35" s="24"/>
      <x:c r="G35" s="24"/>
      <x:c r="H35" s="24"/>
      <x:c r="I35" s="24"/>
      <x:c r="J35" s="82"/>
      <x:c r="K35" s="82"/>
      <x:c r="L35" s="110"/>
      <x:c r="M35" s="24"/>
      <x:c r="N35" s="24"/>
      <x:c r="O35" s="24"/>
      <x:c r="P35" s="24"/>
      <x:c r="Q35" s="24"/>
      <x:c r="R35" s="24"/>
    </x:row>
    <x:row r="36">
      <x:c r="A36" s="24"/>
      <x:c r="B36" s="45"/>
      <x:c r="C36" s="24"/>
      <x:c r="D36" s="24"/>
      <x:c r="E36" s="24"/>
      <x:c r="F36" s="24"/>
      <x:c r="G36" s="24"/>
      <x:c r="H36" s="24"/>
      <x:c r="I36" s="24"/>
      <x:c r="J36" s="82"/>
      <x:c r="K36" s="82"/>
      <x:c r="L36" s="110"/>
      <x:c r="M36" s="24"/>
      <x:c r="N36" s="24"/>
      <x:c r="O36" s="24"/>
      <x:c r="P36" s="24"/>
      <x:c r="Q36" s="24"/>
      <x:c r="R36" s="24"/>
    </x:row>
    <x:row r="37">
      <x:c r="A37" s="24"/>
      <x:c r="B37" s="45"/>
      <x:c r="C37" s="24"/>
      <x:c r="D37" s="24"/>
      <x:c r="E37" s="24"/>
      <x:c r="F37" s="24"/>
      <x:c r="G37" s="24"/>
      <x:c r="H37" s="24"/>
      <x:c r="I37" s="24"/>
      <x:c r="J37" s="82"/>
      <x:c r="K37" s="82"/>
      <x:c r="L37" s="110"/>
      <x:c r="M37" s="24"/>
      <x:c r="N37" s="24"/>
      <x:c r="O37" s="24"/>
      <x:c r="P37" s="24"/>
      <x:c r="Q37" s="24"/>
      <x:c r="R37" s="24"/>
    </x:row>
    <x:row r="38">
      <x:c r="A38" s="24"/>
      <x:c r="B38" s="45"/>
      <x:c r="C38" s="24"/>
      <x:c r="D38" s="24"/>
      <x:c r="E38" s="24"/>
      <x:c r="F38" s="24"/>
      <x:c r="G38" s="24"/>
      <x:c r="H38" s="24"/>
      <x:c r="I38" s="24"/>
      <x:c r="J38" s="82"/>
      <x:c r="K38" s="82"/>
      <x:c r="L38" s="110"/>
      <x:c r="M38" s="24"/>
      <x:c r="N38" s="24"/>
      <x:c r="O38" s="24"/>
      <x:c r="P38" s="24"/>
      <x:c r="Q38" s="24"/>
      <x:c r="R38" s="24"/>
    </x:row>
    <x:row r="39">
      <x:c r="A39" s="24"/>
      <x:c r="B39" s="45"/>
      <x:c r="C39" s="24"/>
      <x:c r="D39" s="24"/>
      <x:c r="E39" s="24"/>
      <x:c r="F39" s="24"/>
      <x:c r="G39" s="24"/>
      <x:c r="H39" s="24"/>
      <x:c r="I39" s="24"/>
      <x:c r="J39" s="82"/>
      <x:c r="K39" s="82"/>
      <x:c r="L39" s="110"/>
      <x:c r="M39" s="24"/>
      <x:c r="N39" s="24"/>
      <x:c r="O39" s="24"/>
      <x:c r="P39" s="24"/>
      <x:c r="Q39" s="24"/>
      <x:c r="R39" s="24"/>
    </x:row>
    <x:row r="40">
      <x:c r="A40" s="24"/>
      <x:c r="B40" s="45"/>
      <x:c r="C40" s="24"/>
      <x:c r="D40" s="24"/>
      <x:c r="E40" s="24"/>
      <x:c r="F40" s="24"/>
      <x:c r="G40" s="24"/>
      <x:c r="H40" s="24"/>
      <x:c r="I40" s="24"/>
      <x:c r="J40" s="82"/>
      <x:c r="K40" s="82"/>
      <x:c r="L40" s="110"/>
      <x:c r="M40" s="24"/>
      <x:c r="N40" s="24"/>
      <x:c r="O40" s="24"/>
      <x:c r="P40" s="24"/>
      <x:c r="Q40" s="24"/>
      <x:c r="R40" s="24"/>
    </x:row>
    <x:row r="41">
      <x:c r="A41" s="24"/>
      <x:c r="B41" s="45"/>
      <x:c r="C41" s="24"/>
      <x:c r="D41" s="24"/>
      <x:c r="E41" s="24"/>
      <x:c r="F41" s="24"/>
      <x:c r="G41" s="24"/>
      <x:c r="H41" s="24"/>
      <x:c r="I41" s="24"/>
      <x:c r="J41" s="82"/>
      <x:c r="K41" s="82"/>
      <x:c r="L41" s="110"/>
      <x:c r="M41" s="24"/>
      <x:c r="N41" s="24"/>
      <x:c r="O41" s="24"/>
      <x:c r="P41" s="24"/>
      <x:c r="Q41" s="24"/>
      <x:c r="R41" s="24"/>
    </x:row>
    <x:row r="42">
      <x:c r="A42" s="24"/>
      <x:c r="B42" s="45"/>
      <x:c r="C42" s="24"/>
      <x:c r="D42" s="24"/>
      <x:c r="E42" s="24"/>
      <x:c r="F42" s="24"/>
      <x:c r="G42" s="24"/>
      <x:c r="H42" s="24"/>
      <x:c r="I42" s="24"/>
      <x:c r="J42" s="82"/>
      <x:c r="K42" s="82"/>
      <x:c r="L42" s="110"/>
      <x:c r="M42" s="24"/>
      <x:c r="N42" s="24"/>
      <x:c r="O42" s="24"/>
      <x:c r="P42" s="24"/>
      <x:c r="Q42" s="24"/>
      <x:c r="R42" s="24"/>
    </x:row>
    <x:row r="43">
      <x:c r="A43" s="24"/>
      <x:c r="B43" s="45"/>
      <x:c r="C43" s="24"/>
      <x:c r="D43" s="24"/>
      <x:c r="E43" s="24"/>
      <x:c r="F43" s="24"/>
      <x:c r="G43" s="24"/>
      <x:c r="H43" s="24"/>
      <x:c r="I43" s="24"/>
      <x:c r="J43" s="82"/>
      <x:c r="K43" s="82"/>
      <x:c r="L43" s="110"/>
      <x:c r="M43" s="24"/>
      <x:c r="N43" s="24"/>
      <x:c r="O43" s="24"/>
      <x:c r="P43" s="24"/>
      <x:c r="Q43" s="24"/>
      <x:c r="R43" s="24"/>
    </x:row>
    <x:row r="44">
      <x:c r="A44" s="24"/>
      <x:c r="B44" s="45"/>
      <x:c r="C44" s="24"/>
      <x:c r="D44" s="24"/>
      <x:c r="E44" s="24"/>
      <x:c r="F44" s="24"/>
      <x:c r="G44" s="24"/>
      <x:c r="H44" s="24"/>
      <x:c r="I44" s="24"/>
      <x:c r="J44" s="82"/>
      <x:c r="K44" s="82"/>
      <x:c r="L44" s="110"/>
      <x:c r="M44" s="24"/>
      <x:c r="N44" s="24"/>
      <x:c r="O44" s="24"/>
      <x:c r="P44" s="24"/>
      <x:c r="Q44" s="24"/>
      <x:c r="R44" s="24"/>
    </x:row>
    <x:row r="45">
      <x:c r="A45" s="24"/>
      <x:c r="B45" s="45"/>
      <x:c r="C45" s="24"/>
      <x:c r="D45" s="24"/>
      <x:c r="E45" s="24"/>
      <x:c r="F45" s="24"/>
      <x:c r="G45" s="24"/>
      <x:c r="H45" s="24"/>
      <x:c r="I45" s="24"/>
      <x:c r="J45" s="82"/>
      <x:c r="K45" s="82"/>
      <x:c r="L45" s="110"/>
      <x:c r="M45" s="24"/>
      <x:c r="N45" s="24"/>
      <x:c r="O45" s="24"/>
      <x:c r="P45" s="24"/>
      <x:c r="Q45" s="24"/>
      <x:c r="R45" s="24"/>
    </x:row>
    <x:row r="46">
      <x:c r="A46" s="24"/>
      <x:c r="B46" s="45"/>
      <x:c r="C46" s="24"/>
      <x:c r="D46" s="24"/>
      <x:c r="E46" s="24"/>
      <x:c r="F46" s="24"/>
      <x:c r="G46" s="24"/>
      <x:c r="H46" s="24"/>
      <x:c r="I46" s="24"/>
      <x:c r="J46" s="82"/>
      <x:c r="K46" s="82"/>
      <x:c r="L46" s="110"/>
      <x:c r="M46" s="24"/>
      <x:c r="N46" s="24"/>
      <x:c r="O46" s="24"/>
      <x:c r="P46" s="24"/>
      <x:c r="Q46" s="24"/>
      <x:c r="R46" s="24"/>
    </x:row>
    <x:row r="47">
      <x:c r="A47" s="24"/>
      <x:c r="B47" s="45"/>
      <x:c r="C47" s="24"/>
      <x:c r="D47" s="24"/>
      <x:c r="E47" s="24"/>
      <x:c r="F47" s="24"/>
      <x:c r="G47" s="24"/>
      <x:c r="H47" s="24"/>
      <x:c r="I47" s="24"/>
      <x:c r="J47" s="82"/>
      <x:c r="K47" s="82"/>
      <x:c r="L47" s="110"/>
      <x:c r="M47" s="24"/>
      <x:c r="N47" s="24"/>
      <x:c r="O47" s="24"/>
      <x:c r="P47" s="24"/>
      <x:c r="Q47" s="24"/>
      <x:c r="R47" s="24"/>
    </x:row>
    <x:row r="48">
      <x:c r="A48" s="24"/>
      <x:c r="B48" s="45"/>
      <x:c r="C48" s="24"/>
      <x:c r="D48" s="24"/>
      <x:c r="E48" s="24"/>
      <x:c r="F48" s="24"/>
      <x:c r="G48" s="24"/>
      <x:c r="H48" s="24"/>
      <x:c r="I48" s="24"/>
      <x:c r="J48" s="82"/>
      <x:c r="K48" s="82"/>
      <x:c r="L48" s="110"/>
      <x:c r="M48" s="24"/>
      <x:c r="N48" s="24"/>
      <x:c r="O48" s="24"/>
      <x:c r="P48" s="24"/>
      <x:c r="Q48" s="24"/>
      <x:c r="R48" s="24"/>
    </x:row>
    <x:row r="49">
      <x:c r="A49" s="24"/>
      <x:c r="B49" s="45"/>
      <x:c r="C49" s="24"/>
      <x:c r="D49" s="24"/>
      <x:c r="E49" s="24"/>
      <x:c r="F49" s="24"/>
      <x:c r="G49" s="24"/>
      <x:c r="H49" s="24"/>
      <x:c r="I49" s="24"/>
      <x:c r="J49" s="82"/>
      <x:c r="K49" s="82"/>
      <x:c r="L49" s="110"/>
      <x:c r="M49" s="24"/>
      <x:c r="N49" s="24"/>
      <x:c r="O49" s="24"/>
      <x:c r="P49" s="24"/>
      <x:c r="Q49" s="24"/>
      <x:c r="R49" s="24"/>
    </x:row>
    <x:row r="50">
      <x:c r="A50" s="24"/>
      <x:c r="B50" s="45"/>
      <x:c r="C50" s="24"/>
      <x:c r="D50" s="24"/>
      <x:c r="E50" s="24"/>
      <x:c r="F50" s="24"/>
      <x:c r="G50" s="24"/>
      <x:c r="H50" s="24"/>
      <x:c r="I50" s="24"/>
      <x:c r="J50" s="82"/>
      <x:c r="K50" s="82"/>
      <x:c r="L50" s="110"/>
      <x:c r="M50" s="24"/>
      <x:c r="N50" s="24"/>
      <x:c r="O50" s="24"/>
      <x:c r="P50" s="24"/>
      <x:c r="Q50" s="24"/>
      <x:c r="R50" s="24"/>
    </x:row>
    <x:row r="51">
      <x:c r="A51" s="24"/>
      <x:c r="B51" s="45"/>
      <x:c r="C51" s="24"/>
      <x:c r="D51" s="24"/>
      <x:c r="E51" s="24"/>
      <x:c r="F51" s="24"/>
      <x:c r="G51" s="24"/>
      <x:c r="H51" s="24"/>
      <x:c r="I51" s="24"/>
      <x:c r="J51" s="82"/>
      <x:c r="K51" s="82"/>
      <x:c r="L51" s="110"/>
      <x:c r="M51" s="24"/>
      <x:c r="N51" s="24"/>
      <x:c r="O51" s="24"/>
      <x:c r="P51" s="24"/>
      <x:c r="Q51" s="24"/>
      <x:c r="R51" s="24"/>
    </x:row>
    <x:row r="52">
      <x:c r="A52" s="24"/>
      <x:c r="B52" s="45"/>
      <x:c r="C52" s="24"/>
      <x:c r="D52" s="24"/>
      <x:c r="E52" s="24"/>
      <x:c r="F52" s="24"/>
      <x:c r="G52" s="24"/>
      <x:c r="H52" s="24"/>
      <x:c r="I52" s="24"/>
      <x:c r="J52" s="82"/>
      <x:c r="K52" s="82"/>
      <x:c r="L52" s="110"/>
      <x:c r="M52" s="24"/>
      <x:c r="N52" s="24"/>
      <x:c r="O52" s="24"/>
      <x:c r="P52" s="24"/>
      <x:c r="Q52" s="24"/>
      <x:c r="R52" s="24"/>
    </x:row>
    <x:row r="53">
      <x:c r="A53" s="24"/>
      <x:c r="B53" s="45"/>
      <x:c r="C53" s="24"/>
      <x:c r="D53" s="24"/>
      <x:c r="E53" s="24"/>
      <x:c r="F53" s="24"/>
      <x:c r="G53" s="24"/>
      <x:c r="H53" s="24"/>
      <x:c r="I53" s="24"/>
      <x:c r="J53" s="82"/>
      <x:c r="K53" s="82"/>
      <x:c r="L53" s="110"/>
      <x:c r="M53" s="24"/>
      <x:c r="N53" s="24"/>
      <x:c r="O53" s="24"/>
      <x:c r="P53" s="24"/>
      <x:c r="Q53" s="24"/>
      <x:c r="R53" s="24"/>
    </x:row>
    <x:row r="54">
      <x:c r="A54" s="24"/>
      <x:c r="B54" s="45"/>
      <x:c r="C54" s="24"/>
      <x:c r="D54" s="24"/>
      <x:c r="E54" s="24"/>
      <x:c r="F54" s="24"/>
      <x:c r="G54" s="24"/>
      <x:c r="H54" s="24"/>
      <x:c r="I54" s="24"/>
      <x:c r="J54" s="82"/>
      <x:c r="K54" s="82"/>
      <x:c r="L54" s="110"/>
      <x:c r="M54" s="24"/>
      <x:c r="N54" s="24"/>
      <x:c r="O54" s="24"/>
      <x:c r="P54" s="24"/>
      <x:c r="Q54" s="24"/>
      <x:c r="R54" s="24"/>
    </x:row>
    <x:row r="55">
      <x:c r="A55" s="24"/>
      <x:c r="B55" s="45"/>
      <x:c r="C55" s="24"/>
      <x:c r="D55" s="24"/>
      <x:c r="E55" s="24"/>
      <x:c r="F55" s="24"/>
      <x:c r="G55" s="24"/>
      <x:c r="H55" s="24"/>
      <x:c r="I55" s="24"/>
      <x:c r="J55" s="82"/>
      <x:c r="K55" s="82"/>
      <x:c r="L55" s="110"/>
      <x:c r="M55" s="24"/>
      <x:c r="N55" s="24"/>
      <x:c r="O55" s="24"/>
      <x:c r="P55" s="24"/>
      <x:c r="Q55" s="24"/>
      <x:c r="R55" s="24"/>
    </x:row>
    <x:row r="56">
      <x:c r="A56" s="24"/>
      <x:c r="B56" s="45"/>
      <x:c r="C56" s="24"/>
      <x:c r="D56" s="24"/>
      <x:c r="E56" s="24"/>
      <x:c r="F56" s="24"/>
      <x:c r="G56" s="24"/>
      <x:c r="H56" s="24"/>
      <x:c r="I56" s="24"/>
      <x:c r="J56" s="82"/>
      <x:c r="K56" s="82"/>
      <x:c r="L56" s="110"/>
      <x:c r="M56" s="24"/>
      <x:c r="N56" s="24"/>
      <x:c r="O56" s="24"/>
      <x:c r="P56" s="24"/>
      <x:c r="Q56" s="24"/>
      <x:c r="R56" s="24"/>
    </x:row>
    <x:row r="57">
      <x:c r="A57" s="24"/>
      <x:c r="B57" s="45"/>
      <x:c r="C57" s="24"/>
      <x:c r="D57" s="24"/>
      <x:c r="E57" s="24"/>
      <x:c r="F57" s="24"/>
      <x:c r="G57" s="24"/>
      <x:c r="H57" s="24"/>
      <x:c r="I57" s="24"/>
      <x:c r="J57" s="82"/>
      <x:c r="K57" s="82"/>
      <x:c r="L57" s="110"/>
      <x:c r="M57" s="24"/>
      <x:c r="N57" s="24"/>
      <x:c r="O57" s="24"/>
      <x:c r="P57" s="24"/>
      <x:c r="Q57" s="24"/>
      <x:c r="R57" s="24"/>
    </x:row>
    <x:row r="58">
      <x:c r="A58" s="24"/>
      <x:c r="B58" s="45"/>
      <x:c r="C58" s="24"/>
      <x:c r="D58" s="24"/>
      <x:c r="E58" s="24"/>
      <x:c r="F58" s="24"/>
      <x:c r="G58" s="24"/>
      <x:c r="H58" s="24"/>
      <x:c r="I58" s="24"/>
      <x:c r="J58" s="82"/>
      <x:c r="K58" s="82"/>
      <x:c r="L58" s="110"/>
      <x:c r="M58" s="24"/>
      <x:c r="N58" s="24"/>
      <x:c r="O58" s="24"/>
      <x:c r="P58" s="24"/>
      <x:c r="Q58" s="24"/>
      <x:c r="R58" s="24"/>
    </x:row>
    <x:row r="59">
      <x:c r="A59" s="24"/>
      <x:c r="B59" s="45"/>
      <x:c r="C59" s="24"/>
      <x:c r="D59" s="24"/>
      <x:c r="E59" s="24"/>
      <x:c r="F59" s="24"/>
      <x:c r="G59" s="24"/>
      <x:c r="H59" s="24"/>
      <x:c r="I59" s="24"/>
      <x:c r="J59" s="82"/>
      <x:c r="K59" s="82"/>
      <x:c r="L59" s="110"/>
      <x:c r="M59" s="24"/>
      <x:c r="N59" s="24"/>
      <x:c r="O59" s="24"/>
      <x:c r="P59" s="24"/>
      <x:c r="Q59" s="24"/>
      <x:c r="R59" s="24"/>
    </x:row>
    <x:row r="60">
      <x:c r="A60" s="24"/>
      <x:c r="B60" s="45"/>
      <x:c r="C60" s="24"/>
      <x:c r="D60" s="24"/>
      <x:c r="E60" s="24"/>
      <x:c r="F60" s="24"/>
      <x:c r="G60" s="24"/>
      <x:c r="H60" s="24"/>
      <x:c r="I60" s="24"/>
      <x:c r="J60" s="82"/>
      <x:c r="K60" s="82"/>
      <x:c r="L60" s="110"/>
      <x:c r="M60" s="24"/>
      <x:c r="N60" s="24"/>
      <x:c r="O60" s="24"/>
      <x:c r="P60" s="24"/>
      <x:c r="Q60" s="24"/>
      <x:c r="R60" s="24"/>
    </x:row>
    <x:row r="61">
      <x:c r="A61" s="24"/>
      <x:c r="B61" s="45"/>
      <x:c r="C61" s="24"/>
      <x:c r="D61" s="24"/>
      <x:c r="E61" s="24"/>
      <x:c r="F61" s="24"/>
      <x:c r="G61" s="24"/>
      <x:c r="H61" s="24"/>
      <x:c r="I61" s="24"/>
      <x:c r="J61" s="82"/>
      <x:c r="K61" s="82"/>
      <x:c r="L61" s="110"/>
      <x:c r="M61" s="24"/>
      <x:c r="N61" s="24"/>
      <x:c r="O61" s="24"/>
      <x:c r="P61" s="24"/>
      <x:c r="Q61" s="24"/>
      <x:c r="R61" s="24"/>
    </x:row>
    <x:row r="62">
      <x:c r="A62" s="24"/>
      <x:c r="B62" s="45"/>
      <x:c r="C62" s="24"/>
      <x:c r="D62" s="24"/>
      <x:c r="E62" s="24"/>
      <x:c r="F62" s="24"/>
      <x:c r="G62" s="24"/>
      <x:c r="H62" s="24"/>
      <x:c r="I62" s="24"/>
      <x:c r="J62" s="82"/>
      <x:c r="K62" s="82"/>
      <x:c r="L62" s="110"/>
      <x:c r="M62" s="24"/>
      <x:c r="N62" s="24"/>
      <x:c r="O62" s="24"/>
      <x:c r="P62" s="24"/>
      <x:c r="Q62" s="24"/>
      <x:c r="R62" s="24"/>
    </x:row>
    <x:row r="63">
      <x:c r="A63" s="24"/>
      <x:c r="B63" s="45"/>
      <x:c r="C63" s="24"/>
      <x:c r="D63" s="24"/>
      <x:c r="E63" s="24"/>
      <x:c r="F63" s="24"/>
      <x:c r="G63" s="24"/>
      <x:c r="H63" s="24"/>
      <x:c r="I63" s="24"/>
      <x:c r="J63" s="82"/>
      <x:c r="K63" s="82"/>
      <x:c r="L63" s="110"/>
      <x:c r="M63" s="24"/>
      <x:c r="N63" s="24"/>
      <x:c r="O63" s="24"/>
      <x:c r="P63" s="24"/>
      <x:c r="Q63" s="24"/>
      <x:c r="R63" s="24"/>
    </x:row>
    <x:row r="64">
      <x:c r="A64" s="24"/>
      <x:c r="B64" s="45"/>
      <x:c r="C64" s="24"/>
      <x:c r="D64" s="24"/>
      <x:c r="E64" s="24"/>
      <x:c r="F64" s="24"/>
      <x:c r="G64" s="24"/>
      <x:c r="H64" s="24"/>
      <x:c r="I64" s="24"/>
      <x:c r="J64" s="82"/>
      <x:c r="K64" s="82"/>
      <x:c r="L64" s="110"/>
      <x:c r="M64" s="24"/>
      <x:c r="N64" s="24"/>
      <x:c r="O64" s="24"/>
      <x:c r="P64" s="24"/>
      <x:c r="Q64" s="24"/>
      <x:c r="R64" s="24"/>
    </x:row>
    <x:row r="65">
      <x:c r="A65" s="24"/>
      <x:c r="B65" s="45"/>
      <x:c r="C65" s="24"/>
      <x:c r="D65" s="24"/>
      <x:c r="E65" s="24"/>
      <x:c r="F65" s="24"/>
      <x:c r="G65" s="24"/>
      <x:c r="H65" s="24"/>
      <x:c r="I65" s="24"/>
      <x:c r="J65" s="82"/>
      <x:c r="K65" s="82"/>
      <x:c r="L65" s="110"/>
      <x:c r="M65" s="24"/>
      <x:c r="N65" s="24"/>
      <x:c r="O65" s="24"/>
      <x:c r="P65" s="24"/>
      <x:c r="Q65" s="24"/>
      <x:c r="R65" s="24"/>
    </x:row>
    <x:row r="66">
      <x:c r="A66" s="24"/>
      <x:c r="B66" s="45"/>
      <x:c r="C66" s="24"/>
      <x:c r="D66" s="24"/>
      <x:c r="E66" s="24"/>
      <x:c r="F66" s="24"/>
      <x:c r="G66" s="24"/>
      <x:c r="H66" s="24"/>
      <x:c r="I66" s="24"/>
      <x:c r="J66" s="82"/>
      <x:c r="K66" s="82"/>
      <x:c r="L66" s="110"/>
      <x:c r="M66" s="24"/>
      <x:c r="N66" s="24"/>
      <x:c r="O66" s="24"/>
      <x:c r="P66" s="24"/>
      <x:c r="Q66" s="24"/>
      <x:c r="R66" s="24"/>
    </x:row>
    <x:row r="67">
      <x:c r="A67" s="24"/>
      <x:c r="B67" s="45"/>
      <x:c r="C67" s="24"/>
      <x:c r="D67" s="24"/>
      <x:c r="E67" s="24"/>
      <x:c r="F67" s="24"/>
      <x:c r="G67" s="24"/>
      <x:c r="H67" s="24"/>
      <x:c r="I67" s="24"/>
      <x:c r="J67" s="82"/>
      <x:c r="K67" s="82"/>
      <x:c r="L67" s="110"/>
      <x:c r="M67" s="24"/>
      <x:c r="N67" s="24"/>
      <x:c r="O67" s="24"/>
      <x:c r="P67" s="24"/>
      <x:c r="Q67" s="24"/>
      <x:c r="R67" s="24"/>
    </x:row>
    <x:row r="68">
      <x:c r="A68" s="24"/>
      <x:c r="B68" s="45"/>
      <x:c r="C68" s="24"/>
      <x:c r="D68" s="24"/>
      <x:c r="E68" s="24"/>
      <x:c r="F68" s="24"/>
      <x:c r="G68" s="24"/>
      <x:c r="H68" s="24"/>
      <x:c r="I68" s="24"/>
      <x:c r="J68" s="82"/>
      <x:c r="K68" s="82"/>
      <x:c r="L68" s="110"/>
      <x:c r="M68" s="24"/>
      <x:c r="N68" s="24"/>
      <x:c r="O68" s="24"/>
      <x:c r="P68" s="24"/>
      <x:c r="Q68" s="24"/>
      <x:c r="R68" s="24"/>
    </x:row>
    <x:row r="69">
      <x:c r="A69" s="24"/>
      <x:c r="B69" s="45"/>
      <x:c r="C69" s="24"/>
      <x:c r="D69" s="24"/>
      <x:c r="E69" s="24"/>
      <x:c r="F69" s="24"/>
      <x:c r="G69" s="24"/>
      <x:c r="H69" s="24"/>
      <x:c r="I69" s="24"/>
      <x:c r="J69" s="82"/>
      <x:c r="K69" s="82"/>
      <x:c r="L69" s="110"/>
      <x:c r="M69" s="24"/>
      <x:c r="N69" s="24"/>
      <x:c r="O69" s="24"/>
      <x:c r="P69" s="24"/>
      <x:c r="Q69" s="24"/>
      <x:c r="R69" s="24"/>
    </x:row>
    <x:row r="70">
      <x:c r="A70" s="24"/>
      <x:c r="B70" s="45"/>
      <x:c r="C70" s="24"/>
      <x:c r="D70" s="24"/>
      <x:c r="E70" s="24"/>
      <x:c r="F70" s="24"/>
      <x:c r="G70" s="24"/>
      <x:c r="H70" s="24"/>
      <x:c r="I70" s="24"/>
      <x:c r="J70" s="82"/>
      <x:c r="K70" s="82"/>
      <x:c r="L70" s="110"/>
      <x:c r="M70" s="24"/>
      <x:c r="N70" s="24"/>
      <x:c r="O70" s="24"/>
      <x:c r="P70" s="24"/>
      <x:c r="Q70" s="24"/>
      <x:c r="R70" s="24"/>
    </x:row>
    <x:row r="71">
      <x:c r="A71" s="24"/>
      <x:c r="B71" s="45"/>
      <x:c r="C71" s="24"/>
      <x:c r="D71" s="24"/>
      <x:c r="E71" s="24"/>
      <x:c r="F71" s="24"/>
      <x:c r="G71" s="24"/>
      <x:c r="H71" s="24"/>
      <x:c r="I71" s="24"/>
      <x:c r="J71" s="82"/>
      <x:c r="K71" s="82"/>
      <x:c r="L71" s="110"/>
      <x:c r="M71" s="24"/>
      <x:c r="N71" s="24"/>
      <x:c r="O71" s="24"/>
      <x:c r="P71" s="24"/>
      <x:c r="Q71" s="24"/>
      <x:c r="R71" s="24"/>
    </x:row>
    <x:row r="72">
      <x:c r="A72" s="24"/>
      <x:c r="B72" s="45"/>
      <x:c r="C72" s="24"/>
      <x:c r="D72" s="24"/>
      <x:c r="E72" s="24"/>
      <x:c r="F72" s="24"/>
      <x:c r="G72" s="24"/>
      <x:c r="H72" s="24"/>
      <x:c r="I72" s="24"/>
      <x:c r="J72" s="82"/>
      <x:c r="K72" s="82"/>
      <x:c r="L72" s="110"/>
      <x:c r="M72" s="24"/>
      <x:c r="N72" s="24"/>
      <x:c r="O72" s="24"/>
      <x:c r="P72" s="24"/>
      <x:c r="Q72" s="24"/>
      <x:c r="R72" s="24"/>
    </x:row>
    <x:row r="73">
      <x:c r="A73" s="24"/>
      <x:c r="B73" s="45"/>
      <x:c r="C73" s="24"/>
      <x:c r="D73" s="24"/>
      <x:c r="E73" s="24"/>
      <x:c r="F73" s="24"/>
      <x:c r="G73" s="24"/>
      <x:c r="H73" s="24"/>
      <x:c r="I73" s="24"/>
      <x:c r="J73" s="82"/>
      <x:c r="K73" s="82"/>
      <x:c r="L73" s="110"/>
      <x:c r="M73" s="24"/>
      <x:c r="N73" s="24"/>
      <x:c r="O73" s="24"/>
      <x:c r="P73" s="24"/>
      <x:c r="Q73" s="24"/>
      <x:c r="R73" s="24"/>
    </x:row>
    <x:row r="74">
      <x:c r="A74" s="24"/>
      <x:c r="B74" s="45"/>
      <x:c r="C74" s="24"/>
      <x:c r="D74" s="24"/>
      <x:c r="E74" s="24"/>
      <x:c r="F74" s="24"/>
      <x:c r="G74" s="24"/>
      <x:c r="H74" s="24"/>
      <x:c r="I74" s="24"/>
      <x:c r="J74" s="82"/>
      <x:c r="K74" s="82"/>
      <x:c r="L74" s="110"/>
      <x:c r="M74" s="24"/>
      <x:c r="N74" s="24"/>
      <x:c r="O74" s="24"/>
      <x:c r="P74" s="24"/>
      <x:c r="Q74" s="24"/>
      <x:c r="R74" s="24"/>
    </x:row>
    <x:row r="75">
      <x:c r="A75" s="24"/>
      <x:c r="B75" s="45"/>
      <x:c r="C75" s="24"/>
      <x:c r="D75" s="24"/>
      <x:c r="E75" s="24"/>
      <x:c r="F75" s="24"/>
      <x:c r="G75" s="24"/>
      <x:c r="H75" s="24"/>
      <x:c r="I75" s="24"/>
      <x:c r="J75" s="82"/>
      <x:c r="K75" s="82"/>
      <x:c r="L75" s="110"/>
      <x:c r="M75" s="24"/>
      <x:c r="N75" s="24"/>
      <x:c r="O75" s="24"/>
      <x:c r="P75" s="24"/>
      <x:c r="Q75" s="24"/>
      <x:c r="R75" s="24"/>
    </x:row>
    <x:row r="76">
      <x:c r="A76" s="24"/>
      <x:c r="B76" s="45"/>
      <x:c r="C76" s="24"/>
      <x:c r="D76" s="24"/>
      <x:c r="E76" s="24"/>
      <x:c r="F76" s="24"/>
      <x:c r="G76" s="24"/>
      <x:c r="H76" s="24"/>
      <x:c r="I76" s="24"/>
      <x:c r="J76" s="82"/>
      <x:c r="K76" s="82"/>
      <x:c r="L76" s="110"/>
      <x:c r="M76" s="24"/>
      <x:c r="N76" s="24"/>
      <x:c r="O76" s="24"/>
      <x:c r="P76" s="24"/>
      <x:c r="Q76" s="24"/>
      <x:c r="R76" s="24"/>
    </x:row>
    <x:row r="77">
      <x:c r="A77" s="24"/>
      <x:c r="B77" s="45"/>
      <x:c r="C77" s="24"/>
      <x:c r="D77" s="24"/>
      <x:c r="E77" s="24"/>
      <x:c r="F77" s="24"/>
      <x:c r="G77" s="24"/>
      <x:c r="H77" s="24"/>
      <x:c r="I77" s="24"/>
      <x:c r="J77" s="82"/>
      <x:c r="K77" s="82"/>
      <x:c r="L77" s="110"/>
      <x:c r="M77" s="24"/>
      <x:c r="N77" s="24"/>
      <x:c r="O77" s="24"/>
      <x:c r="P77" s="24"/>
      <x:c r="Q77" s="24"/>
      <x:c r="R77" s="24"/>
    </x:row>
    <x:row r="78">
      <x:c r="A78" s="24"/>
      <x:c r="B78" s="45"/>
      <x:c r="C78" s="24"/>
      <x:c r="D78" s="24"/>
      <x:c r="E78" s="24"/>
      <x:c r="F78" s="24"/>
      <x:c r="G78" s="24"/>
      <x:c r="H78" s="24"/>
      <x:c r="I78" s="24"/>
      <x:c r="J78" s="82"/>
      <x:c r="K78" s="82"/>
      <x:c r="L78" s="110"/>
      <x:c r="M78" s="24"/>
      <x:c r="N78" s="24"/>
      <x:c r="O78" s="24"/>
      <x:c r="P78" s="24"/>
      <x:c r="Q78" s="24"/>
      <x:c r="R78" s="24"/>
    </x:row>
    <x:row r="79">
      <x:c r="A79" s="24"/>
      <x:c r="B79" s="45"/>
      <x:c r="C79" s="24"/>
      <x:c r="D79" s="24"/>
      <x:c r="E79" s="24"/>
      <x:c r="F79" s="24"/>
      <x:c r="G79" s="24"/>
      <x:c r="H79" s="24"/>
      <x:c r="I79" s="24"/>
      <x:c r="J79" s="82"/>
      <x:c r="K79" s="82"/>
      <x:c r="L79" s="110"/>
      <x:c r="M79" s="24"/>
      <x:c r="N79" s="24"/>
      <x:c r="O79" s="24"/>
      <x:c r="P79" s="24"/>
      <x:c r="Q79" s="24"/>
      <x:c r="R79" s="24"/>
    </x:row>
    <x:row r="80">
      <x:c r="A80" s="24"/>
      <x:c r="B80" s="45"/>
      <x:c r="C80" s="24"/>
      <x:c r="D80" s="24"/>
      <x:c r="E80" s="24"/>
      <x:c r="F80" s="24"/>
      <x:c r="G80" s="24"/>
      <x:c r="H80" s="24"/>
      <x:c r="I80" s="24"/>
      <x:c r="J80" s="82"/>
      <x:c r="K80" s="82"/>
      <x:c r="L80" s="110"/>
      <x:c r="M80" s="24"/>
      <x:c r="N80" s="24"/>
      <x:c r="O80" s="24"/>
      <x:c r="P80" s="24"/>
      <x:c r="Q80" s="24"/>
      <x:c r="R80" s="24"/>
    </x:row>
    <x:row r="81">
      <x:c r="A81" s="24"/>
      <x:c r="B81" s="45"/>
      <x:c r="C81" s="24"/>
      <x:c r="D81" s="24"/>
      <x:c r="E81" s="24"/>
      <x:c r="F81" s="24"/>
      <x:c r="G81" s="24"/>
      <x:c r="H81" s="24"/>
      <x:c r="I81" s="24"/>
      <x:c r="J81" s="82"/>
      <x:c r="K81" s="82"/>
      <x:c r="L81" s="110"/>
      <x:c r="M81" s="24"/>
      <x:c r="N81" s="24"/>
      <x:c r="O81" s="24"/>
      <x:c r="P81" s="24"/>
      <x:c r="Q81" s="24"/>
      <x:c r="R81" s="24"/>
    </x:row>
    <x:row r="82">
      <x:c r="A82" s="24"/>
      <x:c r="B82" s="45"/>
      <x:c r="C82" s="24"/>
      <x:c r="D82" s="24"/>
      <x:c r="E82" s="24"/>
      <x:c r="F82" s="24"/>
      <x:c r="G82" s="24"/>
      <x:c r="H82" s="24"/>
      <x:c r="I82" s="24"/>
      <x:c r="J82" s="82"/>
      <x:c r="K82" s="82"/>
      <x:c r="L82" s="110"/>
      <x:c r="M82" s="24"/>
      <x:c r="N82" s="24"/>
      <x:c r="O82" s="24"/>
      <x:c r="P82" s="24"/>
      <x:c r="Q82" s="24"/>
      <x:c r="R82" s="24"/>
    </x:row>
    <x:row r="83">
      <x:c r="A83" s="24"/>
      <x:c r="B83" s="45"/>
      <x:c r="C83" s="24"/>
      <x:c r="D83" s="24"/>
      <x:c r="E83" s="24"/>
      <x:c r="F83" s="24"/>
      <x:c r="G83" s="24"/>
      <x:c r="H83" s="24"/>
      <x:c r="I83" s="24"/>
      <x:c r="J83" s="82"/>
      <x:c r="K83" s="82"/>
      <x:c r="L83" s="110"/>
      <x:c r="M83" s="24"/>
      <x:c r="N83" s="24"/>
      <x:c r="O83" s="24"/>
      <x:c r="P83" s="24"/>
      <x:c r="Q83" s="24"/>
      <x:c r="R83" s="24"/>
    </x:row>
    <x:row r="84">
      <x:c r="A84" s="24"/>
      <x:c r="B84" s="45"/>
      <x:c r="C84" s="24"/>
      <x:c r="D84" s="24"/>
      <x:c r="E84" s="24"/>
      <x:c r="F84" s="24"/>
      <x:c r="G84" s="24"/>
      <x:c r="H84" s="24"/>
      <x:c r="I84" s="24"/>
      <x:c r="J84" s="82"/>
      <x:c r="K84" s="82"/>
      <x:c r="L84" s="110"/>
      <x:c r="M84" s="24"/>
      <x:c r="N84" s="24"/>
      <x:c r="O84" s="24"/>
      <x:c r="P84" s="24"/>
      <x:c r="Q84" s="24"/>
      <x:c r="R84" s="24"/>
    </x:row>
    <x:row r="85">
      <x:c r="A85" s="24"/>
      <x:c r="B85" s="45"/>
      <x:c r="C85" s="24"/>
      <x:c r="D85" s="24"/>
      <x:c r="E85" s="24"/>
      <x:c r="F85" s="24"/>
      <x:c r="G85" s="24"/>
      <x:c r="H85" s="24"/>
      <x:c r="I85" s="24"/>
      <x:c r="J85" s="82"/>
      <x:c r="K85" s="82"/>
      <x:c r="L85" s="110"/>
      <x:c r="M85" s="24"/>
      <x:c r="N85" s="24"/>
      <x:c r="O85" s="24"/>
      <x:c r="P85" s="24"/>
      <x:c r="Q85" s="24"/>
      <x:c r="R85" s="24"/>
    </x:row>
    <x:row r="86">
      <x:c r="A86" s="24"/>
      <x:c r="B86" s="45"/>
      <x:c r="C86" s="24"/>
      <x:c r="D86" s="24"/>
      <x:c r="E86" s="24"/>
      <x:c r="F86" s="24"/>
      <x:c r="G86" s="24"/>
      <x:c r="H86" s="24"/>
      <x:c r="I86" s="24"/>
      <x:c r="J86" s="82"/>
      <x:c r="K86" s="82"/>
      <x:c r="L86" s="110"/>
      <x:c r="M86" s="24"/>
      <x:c r="N86" s="24"/>
      <x:c r="O86" s="24"/>
      <x:c r="P86" s="24"/>
      <x:c r="Q86" s="24"/>
      <x:c r="R86" s="24"/>
    </x:row>
    <x:row r="87">
      <x:c r="A87" s="24"/>
      <x:c r="B87" s="45"/>
      <x:c r="C87" s="24"/>
      <x:c r="D87" s="24"/>
      <x:c r="E87" s="24"/>
      <x:c r="F87" s="24"/>
      <x:c r="G87" s="24"/>
      <x:c r="H87" s="24"/>
      <x:c r="I87" s="24"/>
      <x:c r="J87" s="82"/>
      <x:c r="K87" s="82"/>
      <x:c r="L87" s="110"/>
      <x:c r="M87" s="24"/>
      <x:c r="N87" s="24"/>
      <x:c r="O87" s="24"/>
      <x:c r="P87" s="24"/>
      <x:c r="Q87" s="24"/>
      <x:c r="R87" s="24"/>
    </x:row>
    <x:row r="88">
      <x:c r="A88" s="24"/>
      <x:c r="B88" s="45"/>
      <x:c r="C88" s="24"/>
      <x:c r="D88" s="24"/>
      <x:c r="E88" s="24"/>
      <x:c r="F88" s="24"/>
      <x:c r="G88" s="24"/>
      <x:c r="H88" s="24"/>
      <x:c r="I88" s="24"/>
      <x:c r="J88" s="82"/>
      <x:c r="K88" s="82"/>
      <x:c r="L88" s="110"/>
      <x:c r="M88" s="24"/>
      <x:c r="N88" s="24"/>
      <x:c r="O88" s="24"/>
      <x:c r="P88" s="24"/>
      <x:c r="Q88" s="24"/>
      <x:c r="R88" s="24"/>
    </x:row>
    <x:row r="89">
      <x:c r="A89" s="24"/>
      <x:c r="B89" s="45"/>
      <x:c r="C89" s="24"/>
      <x:c r="D89" s="24"/>
      <x:c r="E89" s="24"/>
      <x:c r="F89" s="24"/>
      <x:c r="G89" s="24"/>
      <x:c r="H89" s="24"/>
      <x:c r="I89" s="24"/>
      <x:c r="J89" s="82"/>
      <x:c r="K89" s="82"/>
      <x:c r="L89" s="110"/>
      <x:c r="M89" s="24"/>
      <x:c r="N89" s="24"/>
      <x:c r="O89" s="24"/>
      <x:c r="P89" s="24"/>
      <x:c r="Q89" s="24"/>
      <x:c r="R89" s="24"/>
    </x:row>
    <x:row r="90">
      <x:c r="A90" s="24"/>
      <x:c r="B90" s="45"/>
      <x:c r="C90" s="24"/>
      <x:c r="D90" s="24"/>
      <x:c r="E90" s="24"/>
      <x:c r="F90" s="24"/>
      <x:c r="G90" s="24"/>
      <x:c r="H90" s="24"/>
      <x:c r="I90" s="24"/>
      <x:c r="J90" s="82"/>
      <x:c r="K90" s="82"/>
      <x:c r="L90" s="110"/>
      <x:c r="M90" s="24"/>
      <x:c r="N90" s="24"/>
      <x:c r="O90" s="24"/>
      <x:c r="P90" s="24"/>
      <x:c r="Q90" s="24"/>
      <x:c r="R90" s="24"/>
    </x:row>
    <x:row r="91">
      <x:c r="A91" s="24"/>
      <x:c r="B91" s="45"/>
      <x:c r="C91" s="24"/>
      <x:c r="D91" s="24"/>
      <x:c r="E91" s="24"/>
      <x:c r="F91" s="24"/>
      <x:c r="G91" s="24"/>
      <x:c r="H91" s="24"/>
      <x:c r="I91" s="24"/>
      <x:c r="J91" s="82"/>
      <x:c r="K91" s="82"/>
      <x:c r="L91" s="110"/>
      <x:c r="M91" s="24"/>
      <x:c r="N91" s="24"/>
      <x:c r="O91" s="24"/>
      <x:c r="P91" s="24"/>
      <x:c r="Q91" s="24"/>
      <x:c r="R91" s="24"/>
    </x:row>
    <x:row r="92">
      <x:c r="A92" s="24"/>
      <x:c r="B92" s="45"/>
      <x:c r="C92" s="24"/>
      <x:c r="D92" s="24"/>
      <x:c r="E92" s="24"/>
      <x:c r="F92" s="24"/>
      <x:c r="G92" s="24"/>
      <x:c r="H92" s="24"/>
      <x:c r="I92" s="24"/>
      <x:c r="J92" s="82"/>
      <x:c r="K92" s="82"/>
      <x:c r="L92" s="110"/>
      <x:c r="M92" s="24"/>
      <x:c r="N92" s="24"/>
      <x:c r="O92" s="24"/>
      <x:c r="P92" s="24"/>
      <x:c r="Q92" s="24"/>
      <x:c r="R92" s="24"/>
    </x:row>
    <x:row r="93">
      <x:c r="A93" s="24"/>
      <x:c r="B93" s="45"/>
      <x:c r="C93" s="24"/>
      <x:c r="D93" s="24"/>
      <x:c r="E93" s="24"/>
      <x:c r="F93" s="24"/>
      <x:c r="G93" s="24"/>
      <x:c r="H93" s="24"/>
      <x:c r="I93" s="24"/>
      <x:c r="J93" s="82"/>
      <x:c r="K93" s="82"/>
      <x:c r="L93" s="110"/>
      <x:c r="M93" s="24"/>
      <x:c r="N93" s="24"/>
      <x:c r="O93" s="24"/>
      <x:c r="P93" s="24"/>
      <x:c r="Q93" s="24"/>
      <x:c r="R93" s="24"/>
    </x:row>
    <x:row r="94">
      <x:c r="A94" s="24"/>
      <x:c r="B94" s="45"/>
      <x:c r="C94" s="24"/>
      <x:c r="D94" s="24"/>
      <x:c r="E94" s="24"/>
      <x:c r="F94" s="24"/>
      <x:c r="G94" s="24"/>
      <x:c r="H94" s="24"/>
      <x:c r="I94" s="24"/>
      <x:c r="J94" s="82"/>
      <x:c r="K94" s="82"/>
      <x:c r="L94" s="110"/>
      <x:c r="M94" s="24"/>
      <x:c r="N94" s="24"/>
      <x:c r="O94" s="24"/>
      <x:c r="P94" s="24"/>
      <x:c r="Q94" s="24"/>
      <x:c r="R94" s="24"/>
    </x:row>
    <x:row r="95">
      <x:c r="A95" s="24"/>
      <x:c r="B95" s="45"/>
      <x:c r="C95" s="24"/>
      <x:c r="D95" s="24"/>
      <x:c r="E95" s="24"/>
      <x:c r="F95" s="24"/>
      <x:c r="G95" s="24"/>
      <x:c r="H95" s="24"/>
      <x:c r="I95" s="24"/>
      <x:c r="J95" s="82"/>
      <x:c r="K95" s="82"/>
      <x:c r="L95" s="110"/>
      <x:c r="M95" s="24"/>
      <x:c r="N95" s="24"/>
      <x:c r="O95" s="24"/>
      <x:c r="P95" s="24"/>
      <x:c r="Q95" s="24"/>
      <x:c r="R95" s="24"/>
    </x:row>
    <x:row r="96">
      <x:c r="A96" s="24"/>
      <x:c r="B96" s="45"/>
      <x:c r="C96" s="24"/>
      <x:c r="D96" s="24"/>
      <x:c r="E96" s="24"/>
      <x:c r="F96" s="24"/>
      <x:c r="G96" s="24"/>
      <x:c r="H96" s="24"/>
      <x:c r="I96" s="24"/>
      <x:c r="J96" s="82"/>
      <x:c r="K96" s="82"/>
      <x:c r="L96" s="110"/>
      <x:c r="M96" s="24"/>
      <x:c r="N96" s="24"/>
      <x:c r="O96" s="24"/>
      <x:c r="P96" s="24"/>
      <x:c r="Q96" s="24"/>
      <x:c r="R96" s="24"/>
    </x:row>
    <x:row r="97">
      <x:c r="A97" s="24"/>
      <x:c r="B97" s="45"/>
      <x:c r="C97" s="24"/>
      <x:c r="D97" s="24"/>
      <x:c r="E97" s="24"/>
      <x:c r="F97" s="24"/>
      <x:c r="G97" s="24"/>
      <x:c r="H97" s="24"/>
      <x:c r="I97" s="24"/>
      <x:c r="J97" s="82"/>
      <x:c r="K97" s="82"/>
      <x:c r="L97" s="110"/>
      <x:c r="M97" s="24"/>
      <x:c r="N97" s="24"/>
      <x:c r="O97" s="24"/>
      <x:c r="P97" s="24"/>
      <x:c r="Q97" s="24"/>
      <x:c r="R97" s="24"/>
    </x:row>
    <x:row r="98">
      <x:c r="A98" s="24"/>
      <x:c r="B98" s="45"/>
      <x:c r="C98" s="24"/>
      <x:c r="D98" s="24"/>
      <x:c r="E98" s="24"/>
      <x:c r="F98" s="24"/>
      <x:c r="G98" s="24"/>
      <x:c r="H98" s="24"/>
      <x:c r="I98" s="24"/>
      <x:c r="J98" s="82"/>
      <x:c r="K98" s="82"/>
      <x:c r="L98" s="110"/>
      <x:c r="M98" s="24"/>
      <x:c r="N98" s="24"/>
      <x:c r="O98" s="24"/>
      <x:c r="P98" s="24"/>
      <x:c r="Q98" s="24"/>
      <x:c r="R98" s="24"/>
    </x:row>
    <x:row r="99">
      <x:c r="A99" s="24"/>
      <x:c r="B99" s="45"/>
      <x:c r="C99" s="24"/>
      <x:c r="D99" s="24"/>
      <x:c r="E99" s="24"/>
      <x:c r="F99" s="24"/>
      <x:c r="G99" s="24"/>
      <x:c r="H99" s="24"/>
      <x:c r="I99" s="24"/>
      <x:c r="J99" s="82"/>
      <x:c r="K99" s="82"/>
      <x:c r="L99" s="110"/>
      <x:c r="M99" s="24"/>
      <x:c r="N99" s="24"/>
      <x:c r="O99" s="24"/>
      <x:c r="P99" s="24"/>
      <x:c r="Q99" s="24"/>
      <x:c r="R99" s="24"/>
    </x:row>
    <x:row r="100">
      <x:c r="A100" s="24"/>
      <x:c r="B100" s="45"/>
      <x:c r="C100" s="24"/>
      <x:c r="D100" s="24"/>
      <x:c r="E100" s="24"/>
      <x:c r="F100" s="24"/>
      <x:c r="G100" s="24"/>
      <x:c r="H100" s="24"/>
      <x:c r="I100" s="24"/>
      <x:c r="J100" s="82"/>
      <x:c r="K100" s="82"/>
      <x:c r="L100" s="110"/>
      <x:c r="M100" s="24"/>
      <x:c r="N100" s="24"/>
      <x:c r="O100" s="24"/>
      <x:c r="P100" s="24"/>
      <x:c r="Q100" s="24"/>
      <x:c r="R100" s="24"/>
    </x:row>
    <x:row r="101">
      <x:c r="A101" s="24"/>
      <x:c r="B101" s="45"/>
      <x:c r="C101" s="24"/>
      <x:c r="D101" s="24"/>
      <x:c r="E101" s="24"/>
      <x:c r="F101" s="24"/>
      <x:c r="G101" s="24"/>
      <x:c r="H101" s="24"/>
      <x:c r="I101" s="24"/>
      <x:c r="J101" s="82"/>
      <x:c r="K101" s="82"/>
      <x:c r="L101" s="110"/>
      <x:c r="M101" s="24"/>
      <x:c r="N101" s="24"/>
      <x:c r="O101" s="24"/>
      <x:c r="P101" s="24"/>
      <x:c r="Q101" s="24"/>
      <x:c r="R101" s="24"/>
    </x:row>
    <x:row r="102">
      <x:c r="A102" s="24"/>
      <x:c r="B102" s="45"/>
      <x:c r="C102" s="24"/>
      <x:c r="D102" s="24"/>
      <x:c r="E102" s="24"/>
      <x:c r="F102" s="24"/>
      <x:c r="G102" s="24"/>
      <x:c r="H102" s="24"/>
      <x:c r="I102" s="24"/>
      <x:c r="J102" s="82"/>
      <x:c r="K102" s="82"/>
      <x:c r="L102" s="110"/>
      <x:c r="M102" s="24"/>
      <x:c r="N102" s="24"/>
      <x:c r="O102" s="24"/>
      <x:c r="P102" s="24"/>
      <x:c r="Q102" s="24"/>
      <x:c r="R102" s="24"/>
    </x:row>
    <x:row r="103">
      <x:c r="A103" s="24"/>
      <x:c r="B103" s="45"/>
      <x:c r="C103" s="24"/>
      <x:c r="D103" s="24"/>
      <x:c r="E103" s="24"/>
      <x:c r="F103" s="24"/>
      <x:c r="G103" s="24"/>
      <x:c r="H103" s="24"/>
      <x:c r="I103" s="24"/>
      <x:c r="J103" s="82"/>
      <x:c r="K103" s="82"/>
      <x:c r="L103" s="110"/>
      <x:c r="M103" s="24"/>
      <x:c r="N103" s="24"/>
      <x:c r="O103" s="24"/>
      <x:c r="P103" s="24"/>
      <x:c r="Q103" s="24"/>
      <x:c r="R103" s="24"/>
    </x:row>
    <x:row r="104">
      <x:c r="A104" s="24"/>
      <x:c r="B104" s="45"/>
      <x:c r="C104" s="24"/>
      <x:c r="D104" s="24"/>
      <x:c r="E104" s="24"/>
      <x:c r="F104" s="24"/>
      <x:c r="G104" s="24"/>
      <x:c r="H104" s="24"/>
      <x:c r="I104" s="24"/>
      <x:c r="J104" s="82"/>
      <x:c r="K104" s="82"/>
      <x:c r="L104" s="110"/>
      <x:c r="M104" s="24"/>
      <x:c r="N104" s="24"/>
      <x:c r="O104" s="24"/>
      <x:c r="P104" s="24"/>
      <x:c r="Q104" s="24"/>
      <x:c r="R104" s="24"/>
    </x:row>
  </x:sheetData>
  <x:mergeCells>
    <x:mergeCell ref="A1:R1"/>
    <x:mergeCell ref="A2:R2"/>
  </x:mergeCells>
  <x:pageMargins left="0.7" right="0.7" top="0.75" bottom="0.75" header="0.3" footer="0.3"/>
</x:worksheet>
</file>

<file path=xl/worksheets/sheet79.xml><?xml version="1.0" encoding="utf-8"?>
<x:worksheet xmlns:x="http://schemas.openxmlformats.org/spreadsheetml/2006/main">
  <x:sheetViews>
    <x:sheetView showGridLines="0" workbookViewId="0"/>
  </x:sheetViews>
  <x:sheetFormatPr defaultRowHeight="15"/>
  <x:cols>
    <x:col min="1" max="1" width="14" hidden="0" customWidth="1"/>
    <x:col min="2" max="2" width="24" hidden="0" customWidth="1"/>
    <x:col min="3" max="3" width="20" hidden="0" customWidth="1"/>
    <x:col min="4" max="4" width="22" hidden="0" customWidth="1"/>
    <x:col min="5" max="5" width="12" hidden="0" customWidth="1"/>
    <x:col min="6" max="6" width="12" hidden="0" customWidth="1"/>
    <x:col min="7" max="7" width="12" hidden="0" customWidth="1"/>
    <x:col min="8" max="8" width="12" hidden="0" customWidth="1"/>
    <x:col min="9" max="9" width="14" hidden="0" customWidth="1"/>
    <x:col min="10" max="10" width="16" hidden="0" customWidth="1"/>
    <x:col min="11" max="11" width="16" hidden="0" customWidth="1"/>
    <x:col min="12" max="12" width="14" hidden="0" customWidth="1"/>
    <x:col min="13" max="13" width="28" hidden="0" customWidth="1"/>
    <x:col min="14" max="14" width="22" hidden="0" customWidth="1"/>
  </x:cols>
  <x:sheetData>
    <x:row r="1">
      <x:c r="A1" s="122" t="str">
        <x:v>Department-wise KPI Scorecards with Automatic Scoring</x:v>
      </x:c>
    </x:row>
    <x:row r="2">
      <x:c r="A2" s="125" t="str">
        <x:v>Scores are 1-5. Weighted Score and Rating support monthly/annual appraisal.</x:v>
      </x:c>
    </x:row>
    <x:row r="4">
      <x:c r="A4" s="129" t="str">
        <x:v>Employee ID</x:v>
      </x:c>
      <x:c r="B4" s="129" t="str">
        <x:v>Employee Name</x:v>
      </x:c>
      <x:c r="C4" s="129" t="str">
        <x:v>Department</x:v>
      </x:c>
      <x:c r="D4" s="129" t="str">
        <x:v>Role</x:v>
      </x:c>
      <x:c r="E4" s="129" t="str">
        <x:v>KPI 1 Score</x:v>
      </x:c>
      <x:c r="F4" s="129" t="str">
        <x:v>KPI 2 Score</x:v>
      </x:c>
      <x:c r="G4" s="129" t="str">
        <x:v>KPI 3 Score</x:v>
      </x:c>
      <x:c r="H4" s="129" t="str">
        <x:v>KPI 4 Score</x:v>
      </x:c>
      <x:c r="I4" s="129" t="str">
        <x:v>Behavior Score</x:v>
      </x:c>
      <x:c r="J4" s="129" t="str">
        <x:v>Attendance Score</x:v>
      </x:c>
      <x:c r="K4" s="129" t="str">
        <x:v>Weighted Score</x:v>
      </x:c>
      <x:c r="L4" s="129" t="str">
        <x:v>Rating</x:v>
      </x:c>
      <x:c r="M4" s="129" t="str">
        <x:v>Recommendation</x:v>
      </x:c>
      <x:c r="N4" s="129" t="str">
        <x:v>Reviewer</x:v>
      </x:c>
    </x:row>
    <x:row r="5">
      <x:c r="A5" s="24" t="str">
        <x:v>EMP001</x:v>
      </x:c>
      <x:c r="B5" s="24" t="str">
        <x:v>Sample Employee</x:v>
      </x:c>
      <x:c r="C5" s="24" t="str">
        <x:v>Operations</x:v>
      </x:c>
      <x:c r="D5" s="24" t="str">
        <x:v>Shift Supervisor</x:v>
      </x:c>
      <x:c r="E5" s="24" t="n">
        <x:v>5</x:v>
      </x:c>
      <x:c r="F5" s="24" t="n">
        <x:v>4</x:v>
      </x:c>
      <x:c r="G5" s="24" t="n">
        <x:v>5</x:v>
      </x:c>
      <x:c r="H5" s="24" t="n">
        <x:v>4</x:v>
      </x:c>
      <x:c r="I5" s="24" t="n">
        <x:v>4</x:v>
      </x:c>
      <x:c r="J5" s="24" t="n">
        <x:v>5</x:v>
      </x:c>
      <x:c r="K5" s="24" t="n">
        <x:f>IF(A5="","",ROUND(AVERAGE(E5:J5),2))</x:f>
        <x:v>4.5</x:v>
      </x:c>
      <x:c r="L5" s="24" t="str">
        <x:f>IF(K5="","",IF(K5&gt;=4.5,"Outstanding",IF(K5&gt;=3.75,"Exceeds",IF(K5&gt;=3,"Meets",IF(K5&gt;=2,"Needs Improvement","Unsatisfactory")))))</x:f>
        <x:v>Outstanding</x:v>
      </x:c>
      <x:c r="M5" s="24" t="str">
        <x:v>Eligible for incentive</x:v>
      </x:c>
      <x:c r="N5" s="24" t="str">
        <x:v>Operations Manager</x:v>
      </x:c>
    </x:row>
    <x:row r="6">
      <x:c r="A6" s="24" t="str">
        <x:v>EMP002</x:v>
      </x:c>
      <x:c r="B6" s="24" t="str">
        <x:v>Sample Employee</x:v>
      </x:c>
      <x:c r="C6" s="24" t="str">
        <x:v>MIS</x:v>
      </x:c>
      <x:c r="D6" s="24" t="str">
        <x:v>MIS Executive</x:v>
      </x:c>
      <x:c r="E6" s="24" t="n">
        <x:v>5</x:v>
      </x:c>
      <x:c r="F6" s="24" t="n">
        <x:v>5</x:v>
      </x:c>
      <x:c r="G6" s="24" t="n">
        <x:v>4</x:v>
      </x:c>
      <x:c r="H6" s="24" t="n">
        <x:v>4</x:v>
      </x:c>
      <x:c r="I6" s="24" t="n">
        <x:v>4</x:v>
      </x:c>
      <x:c r="J6" s="24" t="n">
        <x:v>5</x:v>
      </x:c>
      <x:c r="K6" s="24" t="n">
        <x:f>IF(A6="","",ROUND(AVERAGE(E6:J6),2))</x:f>
        <x:v>4.5</x:v>
      </x:c>
      <x:c r="L6" s="24" t="str">
        <x:f>IF(K6="","",IF(K6&gt;=4.5,"Outstanding",IF(K6&gt;=3.75,"Exceeds",IF(K6&gt;=3,"Meets",IF(K6&gt;=2,"Needs Improvement","Unsatisfactory")))))</x:f>
        <x:v>Outstanding</x:v>
      </x:c>
      <x:c r="M6" s="24" t="str">
        <x:v>Strong performer</x:v>
      </x:c>
      <x:c r="N6" s="24" t="str">
        <x:v>MIS Manager</x:v>
      </x:c>
    </x:row>
    <x:row r="7">
      <x:c r="A7" s="24" t="str">
        <x:v>EMP003</x:v>
      </x:c>
      <x:c r="B7" s="24" t="str">
        <x:v>Sample Employee</x:v>
      </x:c>
      <x:c r="C7" s="24" t="str">
        <x:v>Billing</x:v>
      </x:c>
      <x:c r="D7" s="24" t="str">
        <x:v>Billing Executive</x:v>
      </x:c>
      <x:c r="E7" s="24" t="n">
        <x:v>4</x:v>
      </x:c>
      <x:c r="F7" s="24" t="n">
        <x:v>4</x:v>
      </x:c>
      <x:c r="G7" s="24" t="n">
        <x:v>5</x:v>
      </x:c>
      <x:c r="H7" s="24" t="n">
        <x:v>4</x:v>
      </x:c>
      <x:c r="I7" s="24" t="n">
        <x:v>4</x:v>
      </x:c>
      <x:c r="J7" s="24" t="n">
        <x:v>4</x:v>
      </x:c>
      <x:c r="K7" s="24" t="n">
        <x:f>IF(A7="","",ROUND(AVERAGE(E7:J7),2))</x:f>
        <x:v>4.17</x:v>
      </x:c>
      <x:c r="L7" s="24" t="str">
        <x:f>IF(K7="","",IF(K7&gt;=4.5,"Outstanding",IF(K7&gt;=3.75,"Exceeds",IF(K7&gt;=3,"Meets",IF(K7&gt;=2,"Needs Improvement","Unsatisfactory")))))</x:f>
        <x:v>Exceeds</x:v>
      </x:c>
      <x:c r="M7" s="24" t="str">
        <x:v>Continue role</x:v>
      </x:c>
      <x:c r="N7" s="24" t="str">
        <x:v>Billing Manager</x:v>
      </x:c>
    </x:row>
    <x:row r="8">
      <x:c r="A8" s="24" t="str">
        <x:v>EMP004</x:v>
      </x:c>
      <x:c r="B8" s="24" t="str">
        <x:v>Sample Employee</x:v>
      </x:c>
      <x:c r="C8" s="24" t="str">
        <x:v>HR</x:v>
      </x:c>
      <x:c r="D8" s="24" t="str">
        <x:v>HR Executive</x:v>
      </x:c>
      <x:c r="E8" s="24" t="n">
        <x:v>4</x:v>
      </x:c>
      <x:c r="F8" s="24" t="n">
        <x:v>4</x:v>
      </x:c>
      <x:c r="G8" s="24" t="n">
        <x:v>4</x:v>
      </x:c>
      <x:c r="H8" s="24" t="n">
        <x:v>5</x:v>
      </x:c>
      <x:c r="I8" s="24" t="n">
        <x:v>5</x:v>
      </x:c>
      <x:c r="J8" s="24" t="n">
        <x:v>4</x:v>
      </x:c>
      <x:c r="K8" s="24" t="n">
        <x:f>IF(A8="","",ROUND(AVERAGE(E8:J8),2))</x:f>
        <x:v>4.33</x:v>
      </x:c>
      <x:c r="L8" s="24" t="str">
        <x:f>IF(K8="","",IF(K8&gt;=4.5,"Outstanding",IF(K8&gt;=3.75,"Exceeds",IF(K8&gt;=3,"Meets",IF(K8&gt;=2,"Needs Improvement","Unsatisfactory")))))</x:f>
        <x:v>Exceeds</x:v>
      </x:c>
      <x:c r="M8" s="24" t="str">
        <x:v>Training path</x:v>
      </x:c>
      <x:c r="N8" s="24" t="str">
        <x:v>HR Manager</x:v>
      </x:c>
    </x:row>
    <x:row r="9">
      <x:c r="A9" s="24" t="str">
        <x:v>EMP005</x:v>
      </x:c>
      <x:c r="B9" s="24" t="str">
        <x:v>Sample Employee</x:v>
      </x:c>
      <x:c r="C9" s="24" t="str">
        <x:v>Sales</x:v>
      </x:c>
      <x:c r="D9" s="24" t="str">
        <x:v>Sales Executive</x:v>
      </x:c>
      <x:c r="E9" s="24" t="n">
        <x:v>5</x:v>
      </x:c>
      <x:c r="F9" s="24" t="n">
        <x:v>4</x:v>
      </x:c>
      <x:c r="G9" s="24" t="n">
        <x:v>4</x:v>
      </x:c>
      <x:c r="H9" s="24" t="n">
        <x:v>4</x:v>
      </x:c>
      <x:c r="I9" s="24" t="n">
        <x:v>4</x:v>
      </x:c>
      <x:c r="J9" s="24" t="n">
        <x:v>4</x:v>
      </x:c>
      <x:c r="K9" s="24" t="n">
        <x:f>IF(A9="","",ROUND(AVERAGE(E9:J9),2))</x:f>
        <x:v>4.17</x:v>
      </x:c>
      <x:c r="L9" s="24" t="str">
        <x:f>IF(K9="","",IF(K9&gt;=4.5,"Outstanding",IF(K9&gt;=3.75,"Exceeds",IF(K9&gt;=3,"Meets",IF(K9&gt;=2,"Needs Improvement","Unsatisfactory")))))</x:f>
        <x:v>Exceeds</x:v>
      </x:c>
      <x:c r="M9" s="24" t="str">
        <x:v>Sales incentive review</x:v>
      </x:c>
      <x:c r="N9" s="24" t="str">
        <x:v>Sales Manager</x:v>
      </x:c>
    </x:row>
    <x:row r="10">
      <x:c r="A10" s="24" t="str">
        <x:v>EMP006</x:v>
      </x:c>
      <x:c r="B10" s="24" t="str">
        <x:v>Sample Employee</x:v>
      </x:c>
      <x:c r="C10" s="24" t="str">
        <x:v>Fleet</x:v>
      </x:c>
      <x:c r="D10" s="24" t="str">
        <x:v>Fleet Executive</x:v>
      </x:c>
      <x:c r="E10" s="24" t="n">
        <x:v>4</x:v>
      </x:c>
      <x:c r="F10" s="24" t="n">
        <x:v>5</x:v>
      </x:c>
      <x:c r="G10" s="24" t="n">
        <x:v>4</x:v>
      </x:c>
      <x:c r="H10" s="24" t="n">
        <x:v>4</x:v>
      </x:c>
      <x:c r="I10" s="24" t="n">
        <x:v>4</x:v>
      </x:c>
      <x:c r="J10" s="24" t="n">
        <x:v>5</x:v>
      </x:c>
      <x:c r="K10" s="24" t="n">
        <x:f>IF(A10="","",ROUND(AVERAGE(E10:J10),2))</x:f>
        <x:v>4.33</x:v>
      </x:c>
      <x:c r="L10" s="24" t="str">
        <x:f>IF(K10="","",IF(K10&gt;=4.5,"Outstanding",IF(K10&gt;=3.75,"Exceeds",IF(K10&gt;=3,"Meets",IF(K10&gt;=2,"Needs Improvement","Unsatisfactory")))))</x:f>
        <x:v>Exceeds</x:v>
      </x:c>
      <x:c r="M10" s="24" t="str">
        <x:v>Fleet KPI review</x:v>
      </x:c>
      <x:c r="N10" s="24" t="str">
        <x:v>Fleet Manager</x:v>
      </x:c>
    </x:row>
    <x:row r="11">
      <x:c r="A11" s="24"/>
      <x:c r="B11" s="24"/>
      <x:c r="C11" s="24"/>
      <x:c r="D11" s="24"/>
      <x:c r="E11" s="24"/>
      <x:c r="F11" s="24"/>
      <x:c r="G11" s="24"/>
      <x:c r="H11" s="24"/>
      <x:c r="I11" s="24"/>
      <x:c r="J11" s="24"/>
      <x:c r="K11" s="24" t="str">
        <x:f>IF(A11="","",ROUND(AVERAGE(E11:J11),2))</x:f>
      </x:c>
      <x:c r="L11" s="24" t="str">
        <x:f>IF(K11="","",IF(K11&gt;=4.5,"Outstanding",IF(K11&gt;=3.75,"Exceeds",IF(K11&gt;=3,"Meets",IF(K11&gt;=2,"Needs Improvement","Unsatisfactory")))))</x:f>
      </x:c>
      <x:c r="M11" s="24"/>
      <x:c r="N11" s="24"/>
    </x:row>
    <x:row r="12">
      <x:c r="A12" s="24"/>
      <x:c r="B12" s="24"/>
      <x:c r="C12" s="24"/>
      <x:c r="D12" s="24"/>
      <x:c r="E12" s="24"/>
      <x:c r="F12" s="24"/>
      <x:c r="G12" s="24"/>
      <x:c r="H12" s="24"/>
      <x:c r="I12" s="24"/>
      <x:c r="J12" s="24"/>
      <x:c r="K12" s="24" t="str">
        <x:f>IF(A12="","",ROUND(AVERAGE(E12:J12),2))</x:f>
      </x:c>
      <x:c r="L12" s="24" t="str">
        <x:f>IF(K12="","",IF(K12&gt;=4.5,"Outstanding",IF(K12&gt;=3.75,"Exceeds",IF(K12&gt;=3,"Meets",IF(K12&gt;=2,"Needs Improvement","Unsatisfactory")))))</x:f>
      </x:c>
      <x:c r="M12" s="24"/>
      <x:c r="N12" s="24"/>
    </x:row>
    <x:row r="13">
      <x:c r="A13" s="24"/>
      <x:c r="B13" s="24"/>
      <x:c r="C13" s="24"/>
      <x:c r="D13" s="24"/>
      <x:c r="E13" s="24"/>
      <x:c r="F13" s="24"/>
      <x:c r="G13" s="24"/>
      <x:c r="H13" s="24"/>
      <x:c r="I13" s="24"/>
      <x:c r="J13" s="24"/>
      <x:c r="K13" s="24" t="str">
        <x:f>IF(A13="","",ROUND(AVERAGE(E13:J13),2))</x:f>
      </x:c>
      <x:c r="L13" s="24" t="str">
        <x:f>IF(K13="","",IF(K13&gt;=4.5,"Outstanding",IF(K13&gt;=3.75,"Exceeds",IF(K13&gt;=3,"Meets",IF(K13&gt;=2,"Needs Improvement","Unsatisfactory")))))</x:f>
      </x:c>
      <x:c r="M13" s="24"/>
      <x:c r="N13" s="24"/>
    </x:row>
    <x:row r="14">
      <x:c r="A14" s="24"/>
      <x:c r="B14" s="24"/>
      <x:c r="C14" s="24"/>
      <x:c r="D14" s="24"/>
      <x:c r="E14" s="24"/>
      <x:c r="F14" s="24"/>
      <x:c r="G14" s="24"/>
      <x:c r="H14" s="24"/>
      <x:c r="I14" s="24"/>
      <x:c r="J14" s="24"/>
      <x:c r="K14" s="24" t="str">
        <x:f>IF(A14="","",ROUND(AVERAGE(E14:J14),2))</x:f>
      </x:c>
      <x:c r="L14" s="24" t="str">
        <x:f>IF(K14="","",IF(K14&gt;=4.5,"Outstanding",IF(K14&gt;=3.75,"Exceeds",IF(K14&gt;=3,"Meets",IF(K14&gt;=2,"Needs Improvement","Unsatisfactory")))))</x:f>
      </x:c>
      <x:c r="M14" s="24"/>
      <x:c r="N14" s="24"/>
    </x:row>
    <x:row r="15">
      <x:c r="A15" s="24"/>
      <x:c r="B15" s="24"/>
      <x:c r="C15" s="24"/>
      <x:c r="D15" s="24"/>
      <x:c r="E15" s="24"/>
      <x:c r="F15" s="24"/>
      <x:c r="G15" s="24"/>
      <x:c r="H15" s="24"/>
      <x:c r="I15" s="24"/>
      <x:c r="J15" s="24"/>
      <x:c r="K15" s="24" t="str">
        <x:f>IF(A15="","",ROUND(AVERAGE(E15:J15),2))</x:f>
      </x:c>
      <x:c r="L15" s="24" t="str">
        <x:f>IF(K15="","",IF(K15&gt;=4.5,"Outstanding",IF(K15&gt;=3.75,"Exceeds",IF(K15&gt;=3,"Meets",IF(K15&gt;=2,"Needs Improvement","Unsatisfactory")))))</x:f>
      </x:c>
      <x:c r="M15" s="24"/>
      <x:c r="N15" s="24"/>
    </x:row>
    <x:row r="16">
      <x:c r="A16" s="24"/>
      <x:c r="B16" s="24"/>
      <x:c r="C16" s="24"/>
      <x:c r="D16" s="24"/>
      <x:c r="E16" s="24"/>
      <x:c r="F16" s="24"/>
      <x:c r="G16" s="24"/>
      <x:c r="H16" s="24"/>
      <x:c r="I16" s="24"/>
      <x:c r="J16" s="24"/>
      <x:c r="K16" s="24" t="str">
        <x:f>IF(A16="","",ROUND(AVERAGE(E16:J16),2))</x:f>
      </x:c>
      <x:c r="L16" s="24" t="str">
        <x:f>IF(K16="","",IF(K16&gt;=4.5,"Outstanding",IF(K16&gt;=3.75,"Exceeds",IF(K16&gt;=3,"Meets",IF(K16&gt;=2,"Needs Improvement","Unsatisfactory")))))</x:f>
      </x:c>
      <x:c r="M16" s="24"/>
      <x:c r="N16" s="24"/>
    </x:row>
    <x:row r="17">
      <x:c r="A17" s="24"/>
      <x:c r="B17" s="24"/>
      <x:c r="C17" s="24"/>
      <x:c r="D17" s="24"/>
      <x:c r="E17" s="24"/>
      <x:c r="F17" s="24"/>
      <x:c r="G17" s="24"/>
      <x:c r="H17" s="24"/>
      <x:c r="I17" s="24"/>
      <x:c r="J17" s="24"/>
      <x:c r="K17" s="24" t="str">
        <x:f>IF(A17="","",ROUND(AVERAGE(E17:J17),2))</x:f>
      </x:c>
      <x:c r="L17" s="24" t="str">
        <x:f>IF(K17="","",IF(K17&gt;=4.5,"Outstanding",IF(K17&gt;=3.75,"Exceeds",IF(K17&gt;=3,"Meets",IF(K17&gt;=2,"Needs Improvement","Unsatisfactory")))))</x:f>
      </x:c>
      <x:c r="M17" s="24"/>
      <x:c r="N17" s="24"/>
    </x:row>
    <x:row r="18">
      <x:c r="A18" s="24"/>
      <x:c r="B18" s="24"/>
      <x:c r="C18" s="24"/>
      <x:c r="D18" s="24"/>
      <x:c r="E18" s="24"/>
      <x:c r="F18" s="24"/>
      <x:c r="G18" s="24"/>
      <x:c r="H18" s="24"/>
      <x:c r="I18" s="24"/>
      <x:c r="J18" s="24"/>
      <x:c r="K18" s="24" t="str">
        <x:f>IF(A18="","",ROUND(AVERAGE(E18:J18),2))</x:f>
      </x:c>
      <x:c r="L18" s="24" t="str">
        <x:f>IF(K18="","",IF(K18&gt;=4.5,"Outstanding",IF(K18&gt;=3.75,"Exceeds",IF(K18&gt;=3,"Meets",IF(K18&gt;=2,"Needs Improvement","Unsatisfactory")))))</x:f>
      </x:c>
      <x:c r="M18" s="24"/>
      <x:c r="N18" s="24"/>
    </x:row>
    <x:row r="19">
      <x:c r="A19" s="24"/>
      <x:c r="B19" s="24"/>
      <x:c r="C19" s="24"/>
      <x:c r="D19" s="24"/>
      <x:c r="E19" s="24"/>
      <x:c r="F19" s="24"/>
      <x:c r="G19" s="24"/>
      <x:c r="H19" s="24"/>
      <x:c r="I19" s="24"/>
      <x:c r="J19" s="24"/>
      <x:c r="K19" s="24" t="str">
        <x:f>IF(A19="","",ROUND(AVERAGE(E19:J19),2))</x:f>
      </x:c>
      <x:c r="L19" s="24" t="str">
        <x:f>IF(K19="","",IF(K19&gt;=4.5,"Outstanding",IF(K19&gt;=3.75,"Exceeds",IF(K19&gt;=3,"Meets",IF(K19&gt;=2,"Needs Improvement","Unsatisfactory")))))</x:f>
      </x:c>
      <x:c r="M19" s="24"/>
      <x:c r="N19" s="24"/>
    </x:row>
    <x:row r="20">
      <x:c r="A20" s="24"/>
      <x:c r="B20" s="24"/>
      <x:c r="C20" s="24"/>
      <x:c r="D20" s="24"/>
      <x:c r="E20" s="24"/>
      <x:c r="F20" s="24"/>
      <x:c r="G20" s="24"/>
      <x:c r="H20" s="24"/>
      <x:c r="I20" s="24"/>
      <x:c r="J20" s="24"/>
      <x:c r="K20" s="24" t="str">
        <x:f>IF(A20="","",ROUND(AVERAGE(E20:J20),2))</x:f>
      </x:c>
      <x:c r="L20" s="24" t="str">
        <x:f>IF(K20="","",IF(K20&gt;=4.5,"Outstanding",IF(K20&gt;=3.75,"Exceeds",IF(K20&gt;=3,"Meets",IF(K20&gt;=2,"Needs Improvement","Unsatisfactory")))))</x:f>
      </x:c>
      <x:c r="M20" s="24"/>
      <x:c r="N20" s="24"/>
    </x:row>
    <x:row r="21">
      <x:c r="A21" s="24"/>
      <x:c r="B21" s="24"/>
      <x:c r="C21" s="24"/>
      <x:c r="D21" s="24"/>
      <x:c r="E21" s="24"/>
      <x:c r="F21" s="24"/>
      <x:c r="G21" s="24"/>
      <x:c r="H21" s="24"/>
      <x:c r="I21" s="24"/>
      <x:c r="J21" s="24"/>
      <x:c r="K21" s="24" t="str">
        <x:f>IF(A21="","",ROUND(AVERAGE(E21:J21),2))</x:f>
      </x:c>
      <x:c r="L21" s="24" t="str">
        <x:f>IF(K21="","",IF(K21&gt;=4.5,"Outstanding",IF(K21&gt;=3.75,"Exceeds",IF(K21&gt;=3,"Meets",IF(K21&gt;=2,"Needs Improvement","Unsatisfactory")))))</x:f>
      </x:c>
      <x:c r="M21" s="24"/>
      <x:c r="N21" s="24"/>
    </x:row>
    <x:row r="22">
      <x:c r="A22" s="24"/>
      <x:c r="B22" s="24"/>
      <x:c r="C22" s="24"/>
      <x:c r="D22" s="24"/>
      <x:c r="E22" s="24"/>
      <x:c r="F22" s="24"/>
      <x:c r="G22" s="24"/>
      <x:c r="H22" s="24"/>
      <x:c r="I22" s="24"/>
      <x:c r="J22" s="24"/>
      <x:c r="K22" s="24" t="str">
        <x:f>IF(A22="","",ROUND(AVERAGE(E22:J22),2))</x:f>
      </x:c>
      <x:c r="L22" s="24" t="str">
        <x:f>IF(K22="","",IF(K22&gt;=4.5,"Outstanding",IF(K22&gt;=3.75,"Exceeds",IF(K22&gt;=3,"Meets",IF(K22&gt;=2,"Needs Improvement","Unsatisfactory")))))</x:f>
      </x:c>
      <x:c r="M22" s="24"/>
      <x:c r="N22" s="24"/>
    </x:row>
    <x:row r="23">
      <x:c r="A23" s="24"/>
      <x:c r="B23" s="24"/>
      <x:c r="C23" s="24"/>
      <x:c r="D23" s="24"/>
      <x:c r="E23" s="24"/>
      <x:c r="F23" s="24"/>
      <x:c r="G23" s="24"/>
      <x:c r="H23" s="24"/>
      <x:c r="I23" s="24"/>
      <x:c r="J23" s="24"/>
      <x:c r="K23" s="24" t="str">
        <x:f>IF(A23="","",ROUND(AVERAGE(E23:J23),2))</x:f>
      </x:c>
      <x:c r="L23" s="24" t="str">
        <x:f>IF(K23="","",IF(K23&gt;=4.5,"Outstanding",IF(K23&gt;=3.75,"Exceeds",IF(K23&gt;=3,"Meets",IF(K23&gt;=2,"Needs Improvement","Unsatisfactory")))))</x:f>
      </x:c>
      <x:c r="M23" s="24"/>
      <x:c r="N23" s="24"/>
    </x:row>
    <x:row r="24">
      <x:c r="A24" s="24"/>
      <x:c r="B24" s="24"/>
      <x:c r="C24" s="24"/>
      <x:c r="D24" s="24"/>
      <x:c r="E24" s="24"/>
      <x:c r="F24" s="24"/>
      <x:c r="G24" s="24"/>
      <x:c r="H24" s="24"/>
      <x:c r="I24" s="24"/>
      <x:c r="J24" s="24"/>
      <x:c r="K24" s="24" t="str">
        <x:f>IF(A24="","",ROUND(AVERAGE(E24:J24),2))</x:f>
      </x:c>
      <x:c r="L24" s="24" t="str">
        <x:f>IF(K24="","",IF(K24&gt;=4.5,"Outstanding",IF(K24&gt;=3.75,"Exceeds",IF(K24&gt;=3,"Meets",IF(K24&gt;=2,"Needs Improvement","Unsatisfactory")))))</x:f>
      </x:c>
      <x:c r="M24" s="24"/>
      <x:c r="N24" s="24"/>
    </x:row>
    <x:row r="25">
      <x:c r="A25" s="24"/>
      <x:c r="B25" s="24"/>
      <x:c r="C25" s="24"/>
      <x:c r="D25" s="24"/>
      <x:c r="E25" s="24"/>
      <x:c r="F25" s="24"/>
      <x:c r="G25" s="24"/>
      <x:c r="H25" s="24"/>
      <x:c r="I25" s="24"/>
      <x:c r="J25" s="24"/>
      <x:c r="K25" s="24" t="str">
        <x:f>IF(A25="","",ROUND(AVERAGE(E25:J25),2))</x:f>
      </x:c>
      <x:c r="L25" s="24" t="str">
        <x:f>IF(K25="","",IF(K25&gt;=4.5,"Outstanding",IF(K25&gt;=3.75,"Exceeds",IF(K25&gt;=3,"Meets",IF(K25&gt;=2,"Needs Improvement","Unsatisfactory")))))</x:f>
      </x:c>
      <x:c r="M25" s="24"/>
      <x:c r="N25" s="24"/>
    </x:row>
    <x:row r="26">
      <x:c r="A26" s="24"/>
      <x:c r="B26" s="24"/>
      <x:c r="C26" s="24"/>
      <x:c r="D26" s="24"/>
      <x:c r="E26" s="24"/>
      <x:c r="F26" s="24"/>
      <x:c r="G26" s="24"/>
      <x:c r="H26" s="24"/>
      <x:c r="I26" s="24"/>
      <x:c r="J26" s="24"/>
      <x:c r="K26" s="24" t="str">
        <x:f>IF(A26="","",ROUND(AVERAGE(E26:J26),2))</x:f>
      </x:c>
      <x:c r="L26" s="24" t="str">
        <x:f>IF(K26="","",IF(K26&gt;=4.5,"Outstanding",IF(K26&gt;=3.75,"Exceeds",IF(K26&gt;=3,"Meets",IF(K26&gt;=2,"Needs Improvement","Unsatisfactory")))))</x:f>
      </x:c>
      <x:c r="M26" s="24"/>
      <x:c r="N26" s="24"/>
    </x:row>
    <x:row r="27">
      <x:c r="A27" s="24"/>
      <x:c r="B27" s="24"/>
      <x:c r="C27" s="24"/>
      <x:c r="D27" s="24"/>
      <x:c r="E27" s="24"/>
      <x:c r="F27" s="24"/>
      <x:c r="G27" s="24"/>
      <x:c r="H27" s="24"/>
      <x:c r="I27" s="24"/>
      <x:c r="J27" s="24"/>
      <x:c r="K27" s="24" t="str">
        <x:f>IF(A27="","",ROUND(AVERAGE(E27:J27),2))</x:f>
      </x:c>
      <x:c r="L27" s="24" t="str">
        <x:f>IF(K27="","",IF(K27&gt;=4.5,"Outstanding",IF(K27&gt;=3.75,"Exceeds",IF(K27&gt;=3,"Meets",IF(K27&gt;=2,"Needs Improvement","Unsatisfactory")))))</x:f>
      </x:c>
      <x:c r="M27" s="24"/>
      <x:c r="N27" s="24"/>
    </x:row>
    <x:row r="28">
      <x:c r="A28" s="24"/>
      <x:c r="B28" s="24"/>
      <x:c r="C28" s="24"/>
      <x:c r="D28" s="24"/>
      <x:c r="E28" s="24"/>
      <x:c r="F28" s="24"/>
      <x:c r="G28" s="24"/>
      <x:c r="H28" s="24"/>
      <x:c r="I28" s="24"/>
      <x:c r="J28" s="24"/>
      <x:c r="K28" s="24" t="str">
        <x:f>IF(A28="","",ROUND(AVERAGE(E28:J28),2))</x:f>
      </x:c>
      <x:c r="L28" s="24" t="str">
        <x:f>IF(K28="","",IF(K28&gt;=4.5,"Outstanding",IF(K28&gt;=3.75,"Exceeds",IF(K28&gt;=3,"Meets",IF(K28&gt;=2,"Needs Improvement","Unsatisfactory")))))</x:f>
      </x:c>
      <x:c r="M28" s="24"/>
      <x:c r="N28" s="24"/>
    </x:row>
    <x:row r="29">
      <x:c r="A29" s="24"/>
      <x:c r="B29" s="24"/>
      <x:c r="C29" s="24"/>
      <x:c r="D29" s="24"/>
      <x:c r="E29" s="24"/>
      <x:c r="F29" s="24"/>
      <x:c r="G29" s="24"/>
      <x:c r="H29" s="24"/>
      <x:c r="I29" s="24"/>
      <x:c r="J29" s="24"/>
      <x:c r="K29" s="24" t="str">
        <x:f>IF(A29="","",ROUND(AVERAGE(E29:J29),2))</x:f>
      </x:c>
      <x:c r="L29" s="24" t="str">
        <x:f>IF(K29="","",IF(K29&gt;=4.5,"Outstanding",IF(K29&gt;=3.75,"Exceeds",IF(K29&gt;=3,"Meets",IF(K29&gt;=2,"Needs Improvement","Unsatisfactory")))))</x:f>
      </x:c>
      <x:c r="M29" s="24"/>
      <x:c r="N29" s="24"/>
    </x:row>
    <x:row r="30">
      <x:c r="A30" s="24"/>
      <x:c r="B30" s="24"/>
      <x:c r="C30" s="24"/>
      <x:c r="D30" s="24"/>
      <x:c r="E30" s="24"/>
      <x:c r="F30" s="24"/>
      <x:c r="G30" s="24"/>
      <x:c r="H30" s="24"/>
      <x:c r="I30" s="24"/>
      <x:c r="J30" s="24"/>
      <x:c r="K30" s="24" t="str">
        <x:f>IF(A30="","",ROUND(AVERAGE(E30:J30),2))</x:f>
      </x:c>
      <x:c r="L30" s="24" t="str">
        <x:f>IF(K30="","",IF(K30&gt;=4.5,"Outstanding",IF(K30&gt;=3.75,"Exceeds",IF(K30&gt;=3,"Meets",IF(K30&gt;=2,"Needs Improvement","Unsatisfactory")))))</x:f>
      </x:c>
      <x:c r="M30" s="24"/>
      <x:c r="N30" s="24"/>
    </x:row>
    <x:row r="31">
      <x:c r="A31" s="24"/>
      <x:c r="B31" s="24"/>
      <x:c r="C31" s="24"/>
      <x:c r="D31" s="24"/>
      <x:c r="E31" s="24"/>
      <x:c r="F31" s="24"/>
      <x:c r="G31" s="24"/>
      <x:c r="H31" s="24"/>
      <x:c r="I31" s="24"/>
      <x:c r="J31" s="24"/>
      <x:c r="K31" s="24" t="str">
        <x:f>IF(A31="","",ROUND(AVERAGE(E31:J31),2))</x:f>
      </x:c>
      <x:c r="L31" s="24" t="str">
        <x:f>IF(K31="","",IF(K31&gt;=4.5,"Outstanding",IF(K31&gt;=3.75,"Exceeds",IF(K31&gt;=3,"Meets",IF(K31&gt;=2,"Needs Improvement","Unsatisfactory")))))</x:f>
      </x:c>
      <x:c r="M31" s="24"/>
      <x:c r="N31" s="24"/>
    </x:row>
    <x:row r="32">
      <x:c r="A32" s="24"/>
      <x:c r="B32" s="24"/>
      <x:c r="C32" s="24"/>
      <x:c r="D32" s="24"/>
      <x:c r="E32" s="24"/>
      <x:c r="F32" s="24"/>
      <x:c r="G32" s="24"/>
      <x:c r="H32" s="24"/>
      <x:c r="I32" s="24"/>
      <x:c r="J32" s="24"/>
      <x:c r="K32" s="24" t="str">
        <x:f>IF(A32="","",ROUND(AVERAGE(E32:J32),2))</x:f>
      </x:c>
      <x:c r="L32" s="24" t="str">
        <x:f>IF(K32="","",IF(K32&gt;=4.5,"Outstanding",IF(K32&gt;=3.75,"Exceeds",IF(K32&gt;=3,"Meets",IF(K32&gt;=2,"Needs Improvement","Unsatisfactory")))))</x:f>
      </x:c>
      <x:c r="M32" s="24"/>
      <x:c r="N32" s="24"/>
    </x:row>
    <x:row r="33">
      <x:c r="A33" s="24"/>
      <x:c r="B33" s="24"/>
      <x:c r="C33" s="24"/>
      <x:c r="D33" s="24"/>
      <x:c r="E33" s="24"/>
      <x:c r="F33" s="24"/>
      <x:c r="G33" s="24"/>
      <x:c r="H33" s="24"/>
      <x:c r="I33" s="24"/>
      <x:c r="J33" s="24"/>
      <x:c r="K33" s="24" t="str">
        <x:f>IF(A33="","",ROUND(AVERAGE(E33:J33),2))</x:f>
      </x:c>
      <x:c r="L33" s="24" t="str">
        <x:f>IF(K33="","",IF(K33&gt;=4.5,"Outstanding",IF(K33&gt;=3.75,"Exceeds",IF(K33&gt;=3,"Meets",IF(K33&gt;=2,"Needs Improvement","Unsatisfactory")))))</x:f>
      </x:c>
      <x:c r="M33" s="24"/>
      <x:c r="N33" s="24"/>
    </x:row>
    <x:row r="34">
      <x:c r="A34" s="24"/>
      <x:c r="B34" s="24"/>
      <x:c r="C34" s="24"/>
      <x:c r="D34" s="24"/>
      <x:c r="E34" s="24"/>
      <x:c r="F34" s="24"/>
      <x:c r="G34" s="24"/>
      <x:c r="H34" s="24"/>
      <x:c r="I34" s="24"/>
      <x:c r="J34" s="24"/>
      <x:c r="K34" s="24" t="str">
        <x:f>IF(A34="","",ROUND(AVERAGE(E34:J34),2))</x:f>
      </x:c>
      <x:c r="L34" s="24" t="str">
        <x:f>IF(K34="","",IF(K34&gt;=4.5,"Outstanding",IF(K34&gt;=3.75,"Exceeds",IF(K34&gt;=3,"Meets",IF(K34&gt;=2,"Needs Improvement","Unsatisfactory")))))</x:f>
      </x:c>
      <x:c r="M34" s="24"/>
      <x:c r="N34" s="24"/>
    </x:row>
    <x:row r="35">
      <x:c r="A35" s="24"/>
      <x:c r="B35" s="24"/>
      <x:c r="C35" s="24"/>
      <x:c r="D35" s="24"/>
      <x:c r="E35" s="24"/>
      <x:c r="F35" s="24"/>
      <x:c r="G35" s="24"/>
      <x:c r="H35" s="24"/>
      <x:c r="I35" s="24"/>
      <x:c r="J35" s="24"/>
      <x:c r="K35" s="24" t="str">
        <x:f>IF(A35="","",ROUND(AVERAGE(E35:J35),2))</x:f>
      </x:c>
      <x:c r="L35" s="24" t="str">
        <x:f>IF(K35="","",IF(K35&gt;=4.5,"Outstanding",IF(K35&gt;=3.75,"Exceeds",IF(K35&gt;=3,"Meets",IF(K35&gt;=2,"Needs Improvement","Unsatisfactory")))))</x:f>
      </x:c>
      <x:c r="M35" s="24"/>
      <x:c r="N35" s="24"/>
    </x:row>
    <x:row r="36">
      <x:c r="A36" s="24"/>
      <x:c r="B36" s="24"/>
      <x:c r="C36" s="24"/>
      <x:c r="D36" s="24"/>
      <x:c r="E36" s="24"/>
      <x:c r="F36" s="24"/>
      <x:c r="G36" s="24"/>
      <x:c r="H36" s="24"/>
      <x:c r="I36" s="24"/>
      <x:c r="J36" s="24"/>
      <x:c r="K36" s="24" t="str">
        <x:f>IF(A36="","",ROUND(AVERAGE(E36:J36),2))</x:f>
      </x:c>
      <x:c r="L36" s="24" t="str">
        <x:f>IF(K36="","",IF(K36&gt;=4.5,"Outstanding",IF(K36&gt;=3.75,"Exceeds",IF(K36&gt;=3,"Meets",IF(K36&gt;=2,"Needs Improvement","Unsatisfactory")))))</x:f>
      </x:c>
      <x:c r="M36" s="24"/>
      <x:c r="N36" s="24"/>
    </x:row>
    <x:row r="37">
      <x:c r="A37" s="24"/>
      <x:c r="B37" s="24"/>
      <x:c r="C37" s="24"/>
      <x:c r="D37" s="24"/>
      <x:c r="E37" s="24"/>
      <x:c r="F37" s="24"/>
      <x:c r="G37" s="24"/>
      <x:c r="H37" s="24"/>
      <x:c r="I37" s="24"/>
      <x:c r="J37" s="24"/>
      <x:c r="K37" s="24" t="str">
        <x:f>IF(A37="","",ROUND(AVERAGE(E37:J37),2))</x:f>
      </x:c>
      <x:c r="L37" s="24" t="str">
        <x:f>IF(K37="","",IF(K37&gt;=4.5,"Outstanding",IF(K37&gt;=3.75,"Exceeds",IF(K37&gt;=3,"Meets",IF(K37&gt;=2,"Needs Improvement","Unsatisfactory")))))</x:f>
      </x:c>
      <x:c r="M37" s="24"/>
      <x:c r="N37" s="24"/>
    </x:row>
    <x:row r="38">
      <x:c r="A38" s="24"/>
      <x:c r="B38" s="24"/>
      <x:c r="C38" s="24"/>
      <x:c r="D38" s="24"/>
      <x:c r="E38" s="24"/>
      <x:c r="F38" s="24"/>
      <x:c r="G38" s="24"/>
      <x:c r="H38" s="24"/>
      <x:c r="I38" s="24"/>
      <x:c r="J38" s="24"/>
      <x:c r="K38" s="24" t="str">
        <x:f>IF(A38="","",ROUND(AVERAGE(E38:J38),2))</x:f>
      </x:c>
      <x:c r="L38" s="24" t="str">
        <x:f>IF(K38="","",IF(K38&gt;=4.5,"Outstanding",IF(K38&gt;=3.75,"Exceeds",IF(K38&gt;=3,"Meets",IF(K38&gt;=2,"Needs Improvement","Unsatisfactory")))))</x:f>
      </x:c>
      <x:c r="M38" s="24"/>
      <x:c r="N38" s="24"/>
    </x:row>
    <x:row r="39">
      <x:c r="A39" s="24"/>
      <x:c r="B39" s="24"/>
      <x:c r="C39" s="24"/>
      <x:c r="D39" s="24"/>
      <x:c r="E39" s="24"/>
      <x:c r="F39" s="24"/>
      <x:c r="G39" s="24"/>
      <x:c r="H39" s="24"/>
      <x:c r="I39" s="24"/>
      <x:c r="J39" s="24"/>
      <x:c r="K39" s="24" t="str">
        <x:f>IF(A39="","",ROUND(AVERAGE(E39:J39),2))</x:f>
      </x:c>
      <x:c r="L39" s="24" t="str">
        <x:f>IF(K39="","",IF(K39&gt;=4.5,"Outstanding",IF(K39&gt;=3.75,"Exceeds",IF(K39&gt;=3,"Meets",IF(K39&gt;=2,"Needs Improvement","Unsatisfactory")))))</x:f>
      </x:c>
      <x:c r="M39" s="24"/>
      <x:c r="N39" s="24"/>
    </x:row>
    <x:row r="40">
      <x:c r="A40" s="24"/>
      <x:c r="B40" s="24"/>
      <x:c r="C40" s="24"/>
      <x:c r="D40" s="24"/>
      <x:c r="E40" s="24"/>
      <x:c r="F40" s="24"/>
      <x:c r="G40" s="24"/>
      <x:c r="H40" s="24"/>
      <x:c r="I40" s="24"/>
      <x:c r="J40" s="24"/>
      <x:c r="K40" s="24" t="str">
        <x:f>IF(A40="","",ROUND(AVERAGE(E40:J40),2))</x:f>
      </x:c>
      <x:c r="L40" s="24" t="str">
        <x:f>IF(K40="","",IF(K40&gt;=4.5,"Outstanding",IF(K40&gt;=3.75,"Exceeds",IF(K40&gt;=3,"Meets",IF(K40&gt;=2,"Needs Improvement","Unsatisfactory")))))</x:f>
      </x:c>
      <x:c r="M40" s="24"/>
      <x:c r="N40" s="24"/>
    </x:row>
    <x:row r="41">
      <x:c r="A41" s="24"/>
      <x:c r="B41" s="24"/>
      <x:c r="C41" s="24"/>
      <x:c r="D41" s="24"/>
      <x:c r="E41" s="24"/>
      <x:c r="F41" s="24"/>
      <x:c r="G41" s="24"/>
      <x:c r="H41" s="24"/>
      <x:c r="I41" s="24"/>
      <x:c r="J41" s="24"/>
      <x:c r="K41" s="24" t="str">
        <x:f>IF(A41="","",ROUND(AVERAGE(E41:J41),2))</x:f>
      </x:c>
      <x:c r="L41" s="24" t="str">
        <x:f>IF(K41="","",IF(K41&gt;=4.5,"Outstanding",IF(K41&gt;=3.75,"Exceeds",IF(K41&gt;=3,"Meets",IF(K41&gt;=2,"Needs Improvement","Unsatisfactory")))))</x:f>
      </x:c>
      <x:c r="M41" s="24"/>
      <x:c r="N41" s="24"/>
    </x:row>
    <x:row r="42">
      <x:c r="A42" s="24"/>
      <x:c r="B42" s="24"/>
      <x:c r="C42" s="24"/>
      <x:c r="D42" s="24"/>
      <x:c r="E42" s="24"/>
      <x:c r="F42" s="24"/>
      <x:c r="G42" s="24"/>
      <x:c r="H42" s="24"/>
      <x:c r="I42" s="24"/>
      <x:c r="J42" s="24"/>
      <x:c r="K42" s="24" t="str">
        <x:f>IF(A42="","",ROUND(AVERAGE(E42:J42),2))</x:f>
      </x:c>
      <x:c r="L42" s="24" t="str">
        <x:f>IF(K42="","",IF(K42&gt;=4.5,"Outstanding",IF(K42&gt;=3.75,"Exceeds",IF(K42&gt;=3,"Meets",IF(K42&gt;=2,"Needs Improvement","Unsatisfactory")))))</x:f>
      </x:c>
      <x:c r="M42" s="24"/>
      <x:c r="N42" s="24"/>
    </x:row>
    <x:row r="43">
      <x:c r="A43" s="24"/>
      <x:c r="B43" s="24"/>
      <x:c r="C43" s="24"/>
      <x:c r="D43" s="24"/>
      <x:c r="E43" s="24"/>
      <x:c r="F43" s="24"/>
      <x:c r="G43" s="24"/>
      <x:c r="H43" s="24"/>
      <x:c r="I43" s="24"/>
      <x:c r="J43" s="24"/>
      <x:c r="K43" s="24" t="str">
        <x:f>IF(A43="","",ROUND(AVERAGE(E43:J43),2))</x:f>
      </x:c>
      <x:c r="L43" s="24" t="str">
        <x:f>IF(K43="","",IF(K43&gt;=4.5,"Outstanding",IF(K43&gt;=3.75,"Exceeds",IF(K43&gt;=3,"Meets",IF(K43&gt;=2,"Needs Improvement","Unsatisfactory")))))</x:f>
      </x:c>
      <x:c r="M43" s="24"/>
      <x:c r="N43" s="24"/>
    </x:row>
    <x:row r="44">
      <x:c r="A44" s="24"/>
      <x:c r="B44" s="24"/>
      <x:c r="C44" s="24"/>
      <x:c r="D44" s="24"/>
      <x:c r="E44" s="24"/>
      <x:c r="F44" s="24"/>
      <x:c r="G44" s="24"/>
      <x:c r="H44" s="24"/>
      <x:c r="I44" s="24"/>
      <x:c r="J44" s="24"/>
      <x:c r="K44" s="24" t="str">
        <x:f>IF(A44="","",ROUND(AVERAGE(E44:J44),2))</x:f>
      </x:c>
      <x:c r="L44" s="24" t="str">
        <x:f>IF(K44="","",IF(K44&gt;=4.5,"Outstanding",IF(K44&gt;=3.75,"Exceeds",IF(K44&gt;=3,"Meets",IF(K44&gt;=2,"Needs Improvement","Unsatisfactory")))))</x:f>
      </x:c>
      <x:c r="M44" s="24"/>
      <x:c r="N44" s="24"/>
    </x:row>
    <x:row r="45">
      <x:c r="A45" s="24"/>
      <x:c r="B45" s="24"/>
      <x:c r="C45" s="24"/>
      <x:c r="D45" s="24"/>
      <x:c r="E45" s="24"/>
      <x:c r="F45" s="24"/>
      <x:c r="G45" s="24"/>
      <x:c r="H45" s="24"/>
      <x:c r="I45" s="24"/>
      <x:c r="J45" s="24"/>
      <x:c r="K45" s="24" t="str">
        <x:f>IF(A45="","",ROUND(AVERAGE(E45:J45),2))</x:f>
      </x:c>
      <x:c r="L45" s="24" t="str">
        <x:f>IF(K45="","",IF(K45&gt;=4.5,"Outstanding",IF(K45&gt;=3.75,"Exceeds",IF(K45&gt;=3,"Meets",IF(K45&gt;=2,"Needs Improvement","Unsatisfactory")))))</x:f>
      </x:c>
      <x:c r="M45" s="24"/>
      <x:c r="N45" s="24"/>
    </x:row>
    <x:row r="46">
      <x:c r="A46" s="24"/>
      <x:c r="B46" s="24"/>
      <x:c r="C46" s="24"/>
      <x:c r="D46" s="24"/>
      <x:c r="E46" s="24"/>
      <x:c r="F46" s="24"/>
      <x:c r="G46" s="24"/>
      <x:c r="H46" s="24"/>
      <x:c r="I46" s="24"/>
      <x:c r="J46" s="24"/>
      <x:c r="K46" s="24" t="str">
        <x:f>IF(A46="","",ROUND(AVERAGE(E46:J46),2))</x:f>
      </x:c>
      <x:c r="L46" s="24" t="str">
        <x:f>IF(K46="","",IF(K46&gt;=4.5,"Outstanding",IF(K46&gt;=3.75,"Exceeds",IF(K46&gt;=3,"Meets",IF(K46&gt;=2,"Needs Improvement","Unsatisfactory")))))</x:f>
      </x:c>
      <x:c r="M46" s="24"/>
      <x:c r="N46" s="24"/>
    </x:row>
    <x:row r="47">
      <x:c r="A47" s="24"/>
      <x:c r="B47" s="24"/>
      <x:c r="C47" s="24"/>
      <x:c r="D47" s="24"/>
      <x:c r="E47" s="24"/>
      <x:c r="F47" s="24"/>
      <x:c r="G47" s="24"/>
      <x:c r="H47" s="24"/>
      <x:c r="I47" s="24"/>
      <x:c r="J47" s="24"/>
      <x:c r="K47" s="24" t="str">
        <x:f>IF(A47="","",ROUND(AVERAGE(E47:J47),2))</x:f>
      </x:c>
      <x:c r="L47" s="24" t="str">
        <x:f>IF(K47="","",IF(K47&gt;=4.5,"Outstanding",IF(K47&gt;=3.75,"Exceeds",IF(K47&gt;=3,"Meets",IF(K47&gt;=2,"Needs Improvement","Unsatisfactory")))))</x:f>
      </x:c>
      <x:c r="M47" s="24"/>
      <x:c r="N47" s="24"/>
    </x:row>
    <x:row r="48">
      <x:c r="A48" s="24"/>
      <x:c r="B48" s="24"/>
      <x:c r="C48" s="24"/>
      <x:c r="D48" s="24"/>
      <x:c r="E48" s="24"/>
      <x:c r="F48" s="24"/>
      <x:c r="G48" s="24"/>
      <x:c r="H48" s="24"/>
      <x:c r="I48" s="24"/>
      <x:c r="J48" s="24"/>
      <x:c r="K48" s="24" t="str">
        <x:f>IF(A48="","",ROUND(AVERAGE(E48:J48),2))</x:f>
      </x:c>
      <x:c r="L48" s="24" t="str">
        <x:f>IF(K48="","",IF(K48&gt;=4.5,"Outstanding",IF(K48&gt;=3.75,"Exceeds",IF(K48&gt;=3,"Meets",IF(K48&gt;=2,"Needs Improvement","Unsatisfactory")))))</x:f>
      </x:c>
      <x:c r="M48" s="24"/>
      <x:c r="N48" s="24"/>
    </x:row>
    <x:row r="49">
      <x:c r="A49" s="24"/>
      <x:c r="B49" s="24"/>
      <x:c r="C49" s="24"/>
      <x:c r="D49" s="24"/>
      <x:c r="E49" s="24"/>
      <x:c r="F49" s="24"/>
      <x:c r="G49" s="24"/>
      <x:c r="H49" s="24"/>
      <x:c r="I49" s="24"/>
      <x:c r="J49" s="24"/>
      <x:c r="K49" s="24" t="str">
        <x:f>IF(A49="","",ROUND(AVERAGE(E49:J49),2))</x:f>
      </x:c>
      <x:c r="L49" s="24" t="str">
        <x:f>IF(K49="","",IF(K49&gt;=4.5,"Outstanding",IF(K49&gt;=3.75,"Exceeds",IF(K49&gt;=3,"Meets",IF(K49&gt;=2,"Needs Improvement","Unsatisfactory")))))</x:f>
      </x:c>
      <x:c r="M49" s="24"/>
      <x:c r="N49" s="24"/>
    </x:row>
    <x:row r="50">
      <x:c r="A50" s="24"/>
      <x:c r="B50" s="24"/>
      <x:c r="C50" s="24"/>
      <x:c r="D50" s="24"/>
      <x:c r="E50" s="24"/>
      <x:c r="F50" s="24"/>
      <x:c r="G50" s="24"/>
      <x:c r="H50" s="24"/>
      <x:c r="I50" s="24"/>
      <x:c r="J50" s="24"/>
      <x:c r="K50" s="24" t="str">
        <x:f>IF(A50="","",ROUND(AVERAGE(E50:J50),2))</x:f>
      </x:c>
      <x:c r="L50" s="24" t="str">
        <x:f>IF(K50="","",IF(K50&gt;=4.5,"Outstanding",IF(K50&gt;=3.75,"Exceeds",IF(K50&gt;=3,"Meets",IF(K50&gt;=2,"Needs Improvement","Unsatisfactory")))))</x:f>
      </x:c>
      <x:c r="M50" s="24"/>
      <x:c r="N50" s="24"/>
    </x:row>
    <x:row r="51">
      <x:c r="A51" s="24"/>
      <x:c r="B51" s="24"/>
      <x:c r="C51" s="24"/>
      <x:c r="D51" s="24"/>
      <x:c r="E51" s="24"/>
      <x:c r="F51" s="24"/>
      <x:c r="G51" s="24"/>
      <x:c r="H51" s="24"/>
      <x:c r="I51" s="24"/>
      <x:c r="J51" s="24"/>
      <x:c r="K51" s="24" t="str">
        <x:f>IF(A51="","",ROUND(AVERAGE(E51:J51),2))</x:f>
      </x:c>
      <x:c r="L51" s="24" t="str">
        <x:f>IF(K51="","",IF(K51&gt;=4.5,"Outstanding",IF(K51&gt;=3.75,"Exceeds",IF(K51&gt;=3,"Meets",IF(K51&gt;=2,"Needs Improvement","Unsatisfactory")))))</x:f>
      </x:c>
      <x:c r="M51" s="24"/>
      <x:c r="N51" s="24"/>
    </x:row>
    <x:row r="52">
      <x:c r="A52" s="24"/>
      <x:c r="B52" s="24"/>
      <x:c r="C52" s="24"/>
      <x:c r="D52" s="24"/>
      <x:c r="E52" s="24"/>
      <x:c r="F52" s="24"/>
      <x:c r="G52" s="24"/>
      <x:c r="H52" s="24"/>
      <x:c r="I52" s="24"/>
      <x:c r="J52" s="24"/>
      <x:c r="K52" s="24" t="str">
        <x:f>IF(A52="","",ROUND(AVERAGE(E52:J52),2))</x:f>
      </x:c>
      <x:c r="L52" s="24" t="str">
        <x:f>IF(K52="","",IF(K52&gt;=4.5,"Outstanding",IF(K52&gt;=3.75,"Exceeds",IF(K52&gt;=3,"Meets",IF(K52&gt;=2,"Needs Improvement","Unsatisfactory")))))</x:f>
      </x:c>
      <x:c r="M52" s="24"/>
      <x:c r="N52" s="24"/>
    </x:row>
    <x:row r="53">
      <x:c r="A53" s="24"/>
      <x:c r="B53" s="24"/>
      <x:c r="C53" s="24"/>
      <x:c r="D53" s="24"/>
      <x:c r="E53" s="24"/>
      <x:c r="F53" s="24"/>
      <x:c r="G53" s="24"/>
      <x:c r="H53" s="24"/>
      <x:c r="I53" s="24"/>
      <x:c r="J53" s="24"/>
      <x:c r="K53" s="24" t="str">
        <x:f>IF(A53="","",ROUND(AVERAGE(E53:J53),2))</x:f>
      </x:c>
      <x:c r="L53" s="24" t="str">
        <x:f>IF(K53="","",IF(K53&gt;=4.5,"Outstanding",IF(K53&gt;=3.75,"Exceeds",IF(K53&gt;=3,"Meets",IF(K53&gt;=2,"Needs Improvement","Unsatisfactory")))))</x:f>
      </x:c>
      <x:c r="M53" s="24"/>
      <x:c r="N53" s="24"/>
    </x:row>
    <x:row r="54">
      <x:c r="A54" s="24"/>
      <x:c r="B54" s="24"/>
      <x:c r="C54" s="24"/>
      <x:c r="D54" s="24"/>
      <x:c r="E54" s="24"/>
      <x:c r="F54" s="24"/>
      <x:c r="G54" s="24"/>
      <x:c r="H54" s="24"/>
      <x:c r="I54" s="24"/>
      <x:c r="J54" s="24"/>
      <x:c r="K54" s="24" t="str">
        <x:f>IF(A54="","",ROUND(AVERAGE(E54:J54),2))</x:f>
      </x:c>
      <x:c r="L54" s="24" t="str">
        <x:f>IF(K54="","",IF(K54&gt;=4.5,"Outstanding",IF(K54&gt;=3.75,"Exceeds",IF(K54&gt;=3,"Meets",IF(K54&gt;=2,"Needs Improvement","Unsatisfactory")))))</x:f>
      </x:c>
      <x:c r="M54" s="24"/>
      <x:c r="N54" s="24"/>
    </x:row>
    <x:row r="55">
      <x:c r="A55" s="24"/>
      <x:c r="B55" s="24"/>
      <x:c r="C55" s="24"/>
      <x:c r="D55" s="24"/>
      <x:c r="E55" s="24"/>
      <x:c r="F55" s="24"/>
      <x:c r="G55" s="24"/>
      <x:c r="H55" s="24"/>
      <x:c r="I55" s="24"/>
      <x:c r="J55" s="24"/>
      <x:c r="K55" s="24" t="str">
        <x:f>IF(A55="","",ROUND(AVERAGE(E55:J55),2))</x:f>
      </x:c>
      <x:c r="L55" s="24" t="str">
        <x:f>IF(K55="","",IF(K55&gt;=4.5,"Outstanding",IF(K55&gt;=3.75,"Exceeds",IF(K55&gt;=3,"Meets",IF(K55&gt;=2,"Needs Improvement","Unsatisfactory")))))</x:f>
      </x:c>
      <x:c r="M55" s="24"/>
      <x:c r="N55" s="24"/>
    </x:row>
    <x:row r="56">
      <x:c r="A56" s="24"/>
      <x:c r="B56" s="24"/>
      <x:c r="C56" s="24"/>
      <x:c r="D56" s="24"/>
      <x:c r="E56" s="24"/>
      <x:c r="F56" s="24"/>
      <x:c r="G56" s="24"/>
      <x:c r="H56" s="24"/>
      <x:c r="I56" s="24"/>
      <x:c r="J56" s="24"/>
      <x:c r="K56" s="24" t="str">
        <x:f>IF(A56="","",ROUND(AVERAGE(E56:J56),2))</x:f>
      </x:c>
      <x:c r="L56" s="24" t="str">
        <x:f>IF(K56="","",IF(K56&gt;=4.5,"Outstanding",IF(K56&gt;=3.75,"Exceeds",IF(K56&gt;=3,"Meets",IF(K56&gt;=2,"Needs Improvement","Unsatisfactory")))))</x:f>
      </x:c>
      <x:c r="M56" s="24"/>
      <x:c r="N56" s="24"/>
    </x:row>
    <x:row r="57">
      <x:c r="A57" s="24"/>
      <x:c r="B57" s="24"/>
      <x:c r="C57" s="24"/>
      <x:c r="D57" s="24"/>
      <x:c r="E57" s="24"/>
      <x:c r="F57" s="24"/>
      <x:c r="G57" s="24"/>
      <x:c r="H57" s="24"/>
      <x:c r="I57" s="24"/>
      <x:c r="J57" s="24"/>
      <x:c r="K57" s="24" t="str">
        <x:f>IF(A57="","",ROUND(AVERAGE(E57:J57),2))</x:f>
      </x:c>
      <x:c r="L57" s="24" t="str">
        <x:f>IF(K57="","",IF(K57&gt;=4.5,"Outstanding",IF(K57&gt;=3.75,"Exceeds",IF(K57&gt;=3,"Meets",IF(K57&gt;=2,"Needs Improvement","Unsatisfactory")))))</x:f>
      </x:c>
      <x:c r="M57" s="24"/>
      <x:c r="N57" s="24"/>
    </x:row>
    <x:row r="58">
      <x:c r="A58" s="24"/>
      <x:c r="B58" s="24"/>
      <x:c r="C58" s="24"/>
      <x:c r="D58" s="24"/>
      <x:c r="E58" s="24"/>
      <x:c r="F58" s="24"/>
      <x:c r="G58" s="24"/>
      <x:c r="H58" s="24"/>
      <x:c r="I58" s="24"/>
      <x:c r="J58" s="24"/>
      <x:c r="K58" s="24" t="str">
        <x:f>IF(A58="","",ROUND(AVERAGE(E58:J58),2))</x:f>
      </x:c>
      <x:c r="L58" s="24" t="str">
        <x:f>IF(K58="","",IF(K58&gt;=4.5,"Outstanding",IF(K58&gt;=3.75,"Exceeds",IF(K58&gt;=3,"Meets",IF(K58&gt;=2,"Needs Improvement","Unsatisfactory")))))</x:f>
      </x:c>
      <x:c r="M58" s="24"/>
      <x:c r="N58" s="24"/>
    </x:row>
    <x:row r="59">
      <x:c r="A59" s="24"/>
      <x:c r="B59" s="24"/>
      <x:c r="C59" s="24"/>
      <x:c r="D59" s="24"/>
      <x:c r="E59" s="24"/>
      <x:c r="F59" s="24"/>
      <x:c r="G59" s="24"/>
      <x:c r="H59" s="24"/>
      <x:c r="I59" s="24"/>
      <x:c r="J59" s="24"/>
      <x:c r="K59" s="24" t="str">
        <x:f>IF(A59="","",ROUND(AVERAGE(E59:J59),2))</x:f>
      </x:c>
      <x:c r="L59" s="24" t="str">
        <x:f>IF(K59="","",IF(K59&gt;=4.5,"Outstanding",IF(K59&gt;=3.75,"Exceeds",IF(K59&gt;=3,"Meets",IF(K59&gt;=2,"Needs Improvement","Unsatisfactory")))))</x:f>
      </x:c>
      <x:c r="M59" s="24"/>
      <x:c r="N59" s="24"/>
    </x:row>
    <x:row r="60">
      <x:c r="A60" s="24"/>
      <x:c r="B60" s="24"/>
      <x:c r="C60" s="24"/>
      <x:c r="D60" s="24"/>
      <x:c r="E60" s="24"/>
      <x:c r="F60" s="24"/>
      <x:c r="G60" s="24"/>
      <x:c r="H60" s="24"/>
      <x:c r="I60" s="24"/>
      <x:c r="J60" s="24"/>
      <x:c r="K60" s="24" t="str">
        <x:f>IF(A60="","",ROUND(AVERAGE(E60:J60),2))</x:f>
      </x:c>
      <x:c r="L60" s="24" t="str">
        <x:f>IF(K60="","",IF(K60&gt;=4.5,"Outstanding",IF(K60&gt;=3.75,"Exceeds",IF(K60&gt;=3,"Meets",IF(K60&gt;=2,"Needs Improvement","Unsatisfactory")))))</x:f>
      </x:c>
      <x:c r="M60" s="24"/>
      <x:c r="N60" s="24"/>
    </x:row>
    <x:row r="61">
      <x:c r="A61" s="24"/>
      <x:c r="B61" s="24"/>
      <x:c r="C61" s="24"/>
      <x:c r="D61" s="24"/>
      <x:c r="E61" s="24"/>
      <x:c r="F61" s="24"/>
      <x:c r="G61" s="24"/>
      <x:c r="H61" s="24"/>
      <x:c r="I61" s="24"/>
      <x:c r="J61" s="24"/>
      <x:c r="K61" s="24" t="str">
        <x:f>IF(A61="","",ROUND(AVERAGE(E61:J61),2))</x:f>
      </x:c>
      <x:c r="L61" s="24" t="str">
        <x:f>IF(K61="","",IF(K61&gt;=4.5,"Outstanding",IF(K61&gt;=3.75,"Exceeds",IF(K61&gt;=3,"Meets",IF(K61&gt;=2,"Needs Improvement","Unsatisfactory")))))</x:f>
      </x:c>
      <x:c r="M61" s="24"/>
      <x:c r="N61" s="24"/>
    </x:row>
    <x:row r="62">
      <x:c r="A62" s="24"/>
      <x:c r="B62" s="24"/>
      <x:c r="C62" s="24"/>
      <x:c r="D62" s="24"/>
      <x:c r="E62" s="24"/>
      <x:c r="F62" s="24"/>
      <x:c r="G62" s="24"/>
      <x:c r="H62" s="24"/>
      <x:c r="I62" s="24"/>
      <x:c r="J62" s="24"/>
      <x:c r="K62" s="24" t="str">
        <x:f>IF(A62="","",ROUND(AVERAGE(E62:J62),2))</x:f>
      </x:c>
      <x:c r="L62" s="24" t="str">
        <x:f>IF(K62="","",IF(K62&gt;=4.5,"Outstanding",IF(K62&gt;=3.75,"Exceeds",IF(K62&gt;=3,"Meets",IF(K62&gt;=2,"Needs Improvement","Unsatisfactory")))))</x:f>
      </x:c>
      <x:c r="M62" s="24"/>
      <x:c r="N62" s="24"/>
    </x:row>
    <x:row r="63">
      <x:c r="A63" s="24"/>
      <x:c r="B63" s="24"/>
      <x:c r="C63" s="24"/>
      <x:c r="D63" s="24"/>
      <x:c r="E63" s="24"/>
      <x:c r="F63" s="24"/>
      <x:c r="G63" s="24"/>
      <x:c r="H63" s="24"/>
      <x:c r="I63" s="24"/>
      <x:c r="J63" s="24"/>
      <x:c r="K63" s="24" t="str">
        <x:f>IF(A63="","",ROUND(AVERAGE(E63:J63),2))</x:f>
      </x:c>
      <x:c r="L63" s="24" t="str">
        <x:f>IF(K63="","",IF(K63&gt;=4.5,"Outstanding",IF(K63&gt;=3.75,"Exceeds",IF(K63&gt;=3,"Meets",IF(K63&gt;=2,"Needs Improvement","Unsatisfactory")))))</x:f>
      </x:c>
      <x:c r="M63" s="24"/>
      <x:c r="N63" s="24"/>
    </x:row>
    <x:row r="64">
      <x:c r="A64" s="24"/>
      <x:c r="B64" s="24"/>
      <x:c r="C64" s="24"/>
      <x:c r="D64" s="24"/>
      <x:c r="E64" s="24"/>
      <x:c r="F64" s="24"/>
      <x:c r="G64" s="24"/>
      <x:c r="H64" s="24"/>
      <x:c r="I64" s="24"/>
      <x:c r="J64" s="24"/>
      <x:c r="K64" s="24" t="str">
        <x:f>IF(A64="","",ROUND(AVERAGE(E64:J64),2))</x:f>
      </x:c>
      <x:c r="L64" s="24" t="str">
        <x:f>IF(K64="","",IF(K64&gt;=4.5,"Outstanding",IF(K64&gt;=3.75,"Exceeds",IF(K64&gt;=3,"Meets",IF(K64&gt;=2,"Needs Improvement","Unsatisfactory")))))</x:f>
      </x:c>
      <x:c r="M64" s="24"/>
      <x:c r="N64" s="24"/>
    </x:row>
    <x:row r="65">
      <x:c r="A65" s="24"/>
      <x:c r="B65" s="24"/>
      <x:c r="C65" s="24"/>
      <x:c r="D65" s="24"/>
      <x:c r="E65" s="24"/>
      <x:c r="F65" s="24"/>
      <x:c r="G65" s="24"/>
      <x:c r="H65" s="24"/>
      <x:c r="I65" s="24"/>
      <x:c r="J65" s="24"/>
      <x:c r="K65" s="24" t="str">
        <x:f>IF(A65="","",ROUND(AVERAGE(E65:J65),2))</x:f>
      </x:c>
      <x:c r="L65" s="24" t="str">
        <x:f>IF(K65="","",IF(K65&gt;=4.5,"Outstanding",IF(K65&gt;=3.75,"Exceeds",IF(K65&gt;=3,"Meets",IF(K65&gt;=2,"Needs Improvement","Unsatisfactory")))))</x:f>
      </x:c>
      <x:c r="M65" s="24"/>
      <x:c r="N65" s="24"/>
    </x:row>
    <x:row r="66">
      <x:c r="A66" s="24"/>
      <x:c r="B66" s="24"/>
      <x:c r="C66" s="24"/>
      <x:c r="D66" s="24"/>
      <x:c r="E66" s="24"/>
      <x:c r="F66" s="24"/>
      <x:c r="G66" s="24"/>
      <x:c r="H66" s="24"/>
      <x:c r="I66" s="24"/>
      <x:c r="J66" s="24"/>
      <x:c r="K66" s="24" t="str">
        <x:f>IF(A66="","",ROUND(AVERAGE(E66:J66),2))</x:f>
      </x:c>
      <x:c r="L66" s="24" t="str">
        <x:f>IF(K66="","",IF(K66&gt;=4.5,"Outstanding",IF(K66&gt;=3.75,"Exceeds",IF(K66&gt;=3,"Meets",IF(K66&gt;=2,"Needs Improvement","Unsatisfactory")))))</x:f>
      </x:c>
      <x:c r="M66" s="24"/>
      <x:c r="N66" s="24"/>
    </x:row>
    <x:row r="67">
      <x:c r="A67" s="24"/>
      <x:c r="B67" s="24"/>
      <x:c r="C67" s="24"/>
      <x:c r="D67" s="24"/>
      <x:c r="E67" s="24"/>
      <x:c r="F67" s="24"/>
      <x:c r="G67" s="24"/>
      <x:c r="H67" s="24"/>
      <x:c r="I67" s="24"/>
      <x:c r="J67" s="24"/>
      <x:c r="K67" s="24" t="str">
        <x:f>IF(A67="","",ROUND(AVERAGE(E67:J67),2))</x:f>
      </x:c>
      <x:c r="L67" s="24" t="str">
        <x:f>IF(K67="","",IF(K67&gt;=4.5,"Outstanding",IF(K67&gt;=3.75,"Exceeds",IF(K67&gt;=3,"Meets",IF(K67&gt;=2,"Needs Improvement","Unsatisfactory")))))</x:f>
      </x:c>
      <x:c r="M67" s="24"/>
      <x:c r="N67" s="24"/>
    </x:row>
    <x:row r="68">
      <x:c r="A68" s="24"/>
      <x:c r="B68" s="24"/>
      <x:c r="C68" s="24"/>
      <x:c r="D68" s="24"/>
      <x:c r="E68" s="24"/>
      <x:c r="F68" s="24"/>
      <x:c r="G68" s="24"/>
      <x:c r="H68" s="24"/>
      <x:c r="I68" s="24"/>
      <x:c r="J68" s="24"/>
      <x:c r="K68" s="24" t="str">
        <x:f>IF(A68="","",ROUND(AVERAGE(E68:J68),2))</x:f>
      </x:c>
      <x:c r="L68" s="24" t="str">
        <x:f>IF(K68="","",IF(K68&gt;=4.5,"Outstanding",IF(K68&gt;=3.75,"Exceeds",IF(K68&gt;=3,"Meets",IF(K68&gt;=2,"Needs Improvement","Unsatisfactory")))))</x:f>
      </x:c>
      <x:c r="M68" s="24"/>
      <x:c r="N68" s="24"/>
    </x:row>
    <x:row r="69">
      <x:c r="A69" s="24"/>
      <x:c r="B69" s="24"/>
      <x:c r="C69" s="24"/>
      <x:c r="D69" s="24"/>
      <x:c r="E69" s="24"/>
      <x:c r="F69" s="24"/>
      <x:c r="G69" s="24"/>
      <x:c r="H69" s="24"/>
      <x:c r="I69" s="24"/>
      <x:c r="J69" s="24"/>
      <x:c r="K69" s="24" t="str">
        <x:f>IF(A69="","",ROUND(AVERAGE(E69:J69),2))</x:f>
      </x:c>
      <x:c r="L69" s="24" t="str">
        <x:f>IF(K69="","",IF(K69&gt;=4.5,"Outstanding",IF(K69&gt;=3.75,"Exceeds",IF(K69&gt;=3,"Meets",IF(K69&gt;=2,"Needs Improvement","Unsatisfactory")))))</x:f>
      </x:c>
      <x:c r="M69" s="24"/>
      <x:c r="N69" s="24"/>
    </x:row>
    <x:row r="70">
      <x:c r="A70" s="24"/>
      <x:c r="B70" s="24"/>
      <x:c r="C70" s="24"/>
      <x:c r="D70" s="24"/>
      <x:c r="E70" s="24"/>
      <x:c r="F70" s="24"/>
      <x:c r="G70" s="24"/>
      <x:c r="H70" s="24"/>
      <x:c r="I70" s="24"/>
      <x:c r="J70" s="24"/>
      <x:c r="K70" s="24" t="str">
        <x:f>IF(A70="","",ROUND(AVERAGE(E70:J70),2))</x:f>
      </x:c>
      <x:c r="L70" s="24" t="str">
        <x:f>IF(K70="","",IF(K70&gt;=4.5,"Outstanding",IF(K70&gt;=3.75,"Exceeds",IF(K70&gt;=3,"Meets",IF(K70&gt;=2,"Needs Improvement","Unsatisfactory")))))</x:f>
      </x:c>
      <x:c r="M70" s="24"/>
      <x:c r="N70" s="24"/>
    </x:row>
    <x:row r="71">
      <x:c r="A71" s="24"/>
      <x:c r="B71" s="24"/>
      <x:c r="C71" s="24"/>
      <x:c r="D71" s="24"/>
      <x:c r="E71" s="24"/>
      <x:c r="F71" s="24"/>
      <x:c r="G71" s="24"/>
      <x:c r="H71" s="24"/>
      <x:c r="I71" s="24"/>
      <x:c r="J71" s="24"/>
      <x:c r="K71" s="24" t="str">
        <x:f>IF(A71="","",ROUND(AVERAGE(E71:J71),2))</x:f>
      </x:c>
      <x:c r="L71" s="24" t="str">
        <x:f>IF(K71="","",IF(K71&gt;=4.5,"Outstanding",IF(K71&gt;=3.75,"Exceeds",IF(K71&gt;=3,"Meets",IF(K71&gt;=2,"Needs Improvement","Unsatisfactory")))))</x:f>
      </x:c>
      <x:c r="M71" s="24"/>
      <x:c r="N71" s="24"/>
    </x:row>
    <x:row r="72">
      <x:c r="A72" s="24"/>
      <x:c r="B72" s="24"/>
      <x:c r="C72" s="24"/>
      <x:c r="D72" s="24"/>
      <x:c r="E72" s="24"/>
      <x:c r="F72" s="24"/>
      <x:c r="G72" s="24"/>
      <x:c r="H72" s="24"/>
      <x:c r="I72" s="24"/>
      <x:c r="J72" s="24"/>
      <x:c r="K72" s="24" t="str">
        <x:f>IF(A72="","",ROUND(AVERAGE(E72:J72),2))</x:f>
      </x:c>
      <x:c r="L72" s="24" t="str">
        <x:f>IF(K72="","",IF(K72&gt;=4.5,"Outstanding",IF(K72&gt;=3.75,"Exceeds",IF(K72&gt;=3,"Meets",IF(K72&gt;=2,"Needs Improvement","Unsatisfactory")))))</x:f>
      </x:c>
      <x:c r="M72" s="24"/>
      <x:c r="N72" s="24"/>
    </x:row>
    <x:row r="73">
      <x:c r="A73" s="24"/>
      <x:c r="B73" s="24"/>
      <x:c r="C73" s="24"/>
      <x:c r="D73" s="24"/>
      <x:c r="E73" s="24"/>
      <x:c r="F73" s="24"/>
      <x:c r="G73" s="24"/>
      <x:c r="H73" s="24"/>
      <x:c r="I73" s="24"/>
      <x:c r="J73" s="24"/>
      <x:c r="K73" s="24" t="str">
        <x:f>IF(A73="","",ROUND(AVERAGE(E73:J73),2))</x:f>
      </x:c>
      <x:c r="L73" s="24" t="str">
        <x:f>IF(K73="","",IF(K73&gt;=4.5,"Outstanding",IF(K73&gt;=3.75,"Exceeds",IF(K73&gt;=3,"Meets",IF(K73&gt;=2,"Needs Improvement","Unsatisfactory")))))</x:f>
      </x:c>
      <x:c r="M73" s="24"/>
      <x:c r="N73" s="24"/>
    </x:row>
    <x:row r="74">
      <x:c r="A74" s="24"/>
      <x:c r="B74" s="24"/>
      <x:c r="C74" s="24"/>
      <x:c r="D74" s="24"/>
      <x:c r="E74" s="24"/>
      <x:c r="F74" s="24"/>
      <x:c r="G74" s="24"/>
      <x:c r="H74" s="24"/>
      <x:c r="I74" s="24"/>
      <x:c r="J74" s="24"/>
      <x:c r="K74" s="24" t="str">
        <x:f>IF(A74="","",ROUND(AVERAGE(E74:J74),2))</x:f>
      </x:c>
      <x:c r="L74" s="24" t="str">
        <x:f>IF(K74="","",IF(K74&gt;=4.5,"Outstanding",IF(K74&gt;=3.75,"Exceeds",IF(K74&gt;=3,"Meets",IF(K74&gt;=2,"Needs Improvement","Unsatisfactory")))))</x:f>
      </x:c>
      <x:c r="M74" s="24"/>
      <x:c r="N74" s="24"/>
    </x:row>
    <x:row r="75">
      <x:c r="A75" s="24"/>
      <x:c r="B75" s="24"/>
      <x:c r="C75" s="24"/>
      <x:c r="D75" s="24"/>
      <x:c r="E75" s="24"/>
      <x:c r="F75" s="24"/>
      <x:c r="G75" s="24"/>
      <x:c r="H75" s="24"/>
      <x:c r="I75" s="24"/>
      <x:c r="J75" s="24"/>
      <x:c r="K75" s="24" t="str">
        <x:f>IF(A75="","",ROUND(AVERAGE(E75:J75),2))</x:f>
      </x:c>
      <x:c r="L75" s="24" t="str">
        <x:f>IF(K75="","",IF(K75&gt;=4.5,"Outstanding",IF(K75&gt;=3.75,"Exceeds",IF(K75&gt;=3,"Meets",IF(K75&gt;=2,"Needs Improvement","Unsatisfactory")))))</x:f>
      </x:c>
      <x:c r="M75" s="24"/>
      <x:c r="N75" s="24"/>
    </x:row>
    <x:row r="76">
      <x:c r="A76" s="24"/>
      <x:c r="B76" s="24"/>
      <x:c r="C76" s="24"/>
      <x:c r="D76" s="24"/>
      <x:c r="E76" s="24"/>
      <x:c r="F76" s="24"/>
      <x:c r="G76" s="24"/>
      <x:c r="H76" s="24"/>
      <x:c r="I76" s="24"/>
      <x:c r="J76" s="24"/>
      <x:c r="K76" s="24" t="str">
        <x:f>IF(A76="","",ROUND(AVERAGE(E76:J76),2))</x:f>
      </x:c>
      <x:c r="L76" s="24" t="str">
        <x:f>IF(K76="","",IF(K76&gt;=4.5,"Outstanding",IF(K76&gt;=3.75,"Exceeds",IF(K76&gt;=3,"Meets",IF(K76&gt;=2,"Needs Improvement","Unsatisfactory")))))</x:f>
      </x:c>
      <x:c r="M76" s="24"/>
      <x:c r="N76" s="24"/>
    </x:row>
    <x:row r="77">
      <x:c r="A77" s="24"/>
      <x:c r="B77" s="24"/>
      <x:c r="C77" s="24"/>
      <x:c r="D77" s="24"/>
      <x:c r="E77" s="24"/>
      <x:c r="F77" s="24"/>
      <x:c r="G77" s="24"/>
      <x:c r="H77" s="24"/>
      <x:c r="I77" s="24"/>
      <x:c r="J77" s="24"/>
      <x:c r="K77" s="24" t="str">
        <x:f>IF(A77="","",ROUND(AVERAGE(E77:J77),2))</x:f>
      </x:c>
      <x:c r="L77" s="24" t="str">
        <x:f>IF(K77="","",IF(K77&gt;=4.5,"Outstanding",IF(K77&gt;=3.75,"Exceeds",IF(K77&gt;=3,"Meets",IF(K77&gt;=2,"Needs Improvement","Unsatisfactory")))))</x:f>
      </x:c>
      <x:c r="M77" s="24"/>
      <x:c r="N77" s="24"/>
    </x:row>
    <x:row r="78">
      <x:c r="A78" s="24"/>
      <x:c r="B78" s="24"/>
      <x:c r="C78" s="24"/>
      <x:c r="D78" s="24"/>
      <x:c r="E78" s="24"/>
      <x:c r="F78" s="24"/>
      <x:c r="G78" s="24"/>
      <x:c r="H78" s="24"/>
      <x:c r="I78" s="24"/>
      <x:c r="J78" s="24"/>
      <x:c r="K78" s="24" t="str">
        <x:f>IF(A78="","",ROUND(AVERAGE(E78:J78),2))</x:f>
      </x:c>
      <x:c r="L78" s="24" t="str">
        <x:f>IF(K78="","",IF(K78&gt;=4.5,"Outstanding",IF(K78&gt;=3.75,"Exceeds",IF(K78&gt;=3,"Meets",IF(K78&gt;=2,"Needs Improvement","Unsatisfactory")))))</x:f>
      </x:c>
      <x:c r="M78" s="24"/>
      <x:c r="N78" s="24"/>
    </x:row>
    <x:row r="79">
      <x:c r="A79" s="24"/>
      <x:c r="B79" s="24"/>
      <x:c r="C79" s="24"/>
      <x:c r="D79" s="24"/>
      <x:c r="E79" s="24"/>
      <x:c r="F79" s="24"/>
      <x:c r="G79" s="24"/>
      <x:c r="H79" s="24"/>
      <x:c r="I79" s="24"/>
      <x:c r="J79" s="24"/>
      <x:c r="K79" s="24" t="str">
        <x:f>IF(A79="","",ROUND(AVERAGE(E79:J79),2))</x:f>
      </x:c>
      <x:c r="L79" s="24" t="str">
        <x:f>IF(K79="","",IF(K79&gt;=4.5,"Outstanding",IF(K79&gt;=3.75,"Exceeds",IF(K79&gt;=3,"Meets",IF(K79&gt;=2,"Needs Improvement","Unsatisfactory")))))</x:f>
      </x:c>
      <x:c r="M79" s="24"/>
      <x:c r="N79" s="24"/>
    </x:row>
    <x:row r="80">
      <x:c r="A80" s="24"/>
      <x:c r="B80" s="24"/>
      <x:c r="C80" s="24"/>
      <x:c r="D80" s="24"/>
      <x:c r="E80" s="24"/>
      <x:c r="F80" s="24"/>
      <x:c r="G80" s="24"/>
      <x:c r="H80" s="24"/>
      <x:c r="I80" s="24"/>
      <x:c r="J80" s="24"/>
      <x:c r="K80" s="24" t="str">
        <x:f>IF(A80="","",ROUND(AVERAGE(E80:J80),2))</x:f>
      </x:c>
      <x:c r="L80" s="24" t="str">
        <x:f>IF(K80="","",IF(K80&gt;=4.5,"Outstanding",IF(K80&gt;=3.75,"Exceeds",IF(K80&gt;=3,"Meets",IF(K80&gt;=2,"Needs Improvement","Unsatisfactory")))))</x:f>
      </x:c>
      <x:c r="M80" s="24"/>
      <x:c r="N80" s="24"/>
    </x:row>
    <x:row r="81">
      <x:c r="A81" s="24"/>
      <x:c r="B81" s="24"/>
      <x:c r="C81" s="24"/>
      <x:c r="D81" s="24"/>
      <x:c r="E81" s="24"/>
      <x:c r="F81" s="24"/>
      <x:c r="G81" s="24"/>
      <x:c r="H81" s="24"/>
      <x:c r="I81" s="24"/>
      <x:c r="J81" s="24"/>
      <x:c r="K81" s="24" t="str">
        <x:f>IF(A81="","",ROUND(AVERAGE(E81:J81),2))</x:f>
      </x:c>
      <x:c r="L81" s="24" t="str">
        <x:f>IF(K81="","",IF(K81&gt;=4.5,"Outstanding",IF(K81&gt;=3.75,"Exceeds",IF(K81&gt;=3,"Meets",IF(K81&gt;=2,"Needs Improvement","Unsatisfactory")))))</x:f>
      </x:c>
      <x:c r="M81" s="24"/>
      <x:c r="N81" s="24"/>
    </x:row>
    <x:row r="82">
      <x:c r="A82" s="24"/>
      <x:c r="B82" s="24"/>
      <x:c r="C82" s="24"/>
      <x:c r="D82" s="24"/>
      <x:c r="E82" s="24"/>
      <x:c r="F82" s="24"/>
      <x:c r="G82" s="24"/>
      <x:c r="H82" s="24"/>
      <x:c r="I82" s="24"/>
      <x:c r="J82" s="24"/>
      <x:c r="K82" s="24" t="str">
        <x:f>IF(A82="","",ROUND(AVERAGE(E82:J82),2))</x:f>
      </x:c>
      <x:c r="L82" s="24" t="str">
        <x:f>IF(K82="","",IF(K82&gt;=4.5,"Outstanding",IF(K82&gt;=3.75,"Exceeds",IF(K82&gt;=3,"Meets",IF(K82&gt;=2,"Needs Improvement","Unsatisfactory")))))</x:f>
      </x:c>
      <x:c r="M82" s="24"/>
      <x:c r="N82" s="24"/>
    </x:row>
    <x:row r="83">
      <x:c r="A83" s="24"/>
      <x:c r="B83" s="24"/>
      <x:c r="C83" s="24"/>
      <x:c r="D83" s="24"/>
      <x:c r="E83" s="24"/>
      <x:c r="F83" s="24"/>
      <x:c r="G83" s="24"/>
      <x:c r="H83" s="24"/>
      <x:c r="I83" s="24"/>
      <x:c r="J83" s="24"/>
      <x:c r="K83" s="24" t="str">
        <x:f>IF(A83="","",ROUND(AVERAGE(E83:J83),2))</x:f>
      </x:c>
      <x:c r="L83" s="24" t="str">
        <x:f>IF(K83="","",IF(K83&gt;=4.5,"Outstanding",IF(K83&gt;=3.75,"Exceeds",IF(K83&gt;=3,"Meets",IF(K83&gt;=2,"Needs Improvement","Unsatisfactory")))))</x:f>
      </x:c>
      <x:c r="M83" s="24"/>
      <x:c r="N83" s="24"/>
    </x:row>
    <x:row r="84">
      <x:c r="A84" s="24"/>
      <x:c r="B84" s="24"/>
      <x:c r="C84" s="24"/>
      <x:c r="D84" s="24"/>
      <x:c r="E84" s="24"/>
      <x:c r="F84" s="24"/>
      <x:c r="G84" s="24"/>
      <x:c r="H84" s="24"/>
      <x:c r="I84" s="24"/>
      <x:c r="J84" s="24"/>
      <x:c r="K84" s="24" t="str">
        <x:f>IF(A84="","",ROUND(AVERAGE(E84:J84),2))</x:f>
      </x:c>
      <x:c r="L84" s="24" t="str">
        <x:f>IF(K84="","",IF(K84&gt;=4.5,"Outstanding",IF(K84&gt;=3.75,"Exceeds",IF(K84&gt;=3,"Meets",IF(K84&gt;=2,"Needs Improvement","Unsatisfactory")))))</x:f>
      </x:c>
      <x:c r="M84" s="24"/>
      <x:c r="N84" s="24"/>
    </x:row>
    <x:row r="85">
      <x:c r="A85" s="24"/>
      <x:c r="B85" s="24"/>
      <x:c r="C85" s="24"/>
      <x:c r="D85" s="24"/>
      <x:c r="E85" s="24"/>
      <x:c r="F85" s="24"/>
      <x:c r="G85" s="24"/>
      <x:c r="H85" s="24"/>
      <x:c r="I85" s="24"/>
      <x:c r="J85" s="24"/>
      <x:c r="K85" s="24" t="str">
        <x:f>IF(A85="","",ROUND(AVERAGE(E85:J85),2))</x:f>
      </x:c>
      <x:c r="L85" s="24" t="str">
        <x:f>IF(K85="","",IF(K85&gt;=4.5,"Outstanding",IF(K85&gt;=3.75,"Exceeds",IF(K85&gt;=3,"Meets",IF(K85&gt;=2,"Needs Improvement","Unsatisfactory")))))</x:f>
      </x:c>
      <x:c r="M85" s="24"/>
      <x:c r="N85" s="24"/>
    </x:row>
    <x:row r="86">
      <x:c r="A86" s="24"/>
      <x:c r="B86" s="24"/>
      <x:c r="C86" s="24"/>
      <x:c r="D86" s="24"/>
      <x:c r="E86" s="24"/>
      <x:c r="F86" s="24"/>
      <x:c r="G86" s="24"/>
      <x:c r="H86" s="24"/>
      <x:c r="I86" s="24"/>
      <x:c r="J86" s="24"/>
      <x:c r="K86" s="24" t="str">
        <x:f>IF(A86="","",ROUND(AVERAGE(E86:J86),2))</x:f>
      </x:c>
      <x:c r="L86" s="24" t="str">
        <x:f>IF(K86="","",IF(K86&gt;=4.5,"Outstanding",IF(K86&gt;=3.75,"Exceeds",IF(K86&gt;=3,"Meets",IF(K86&gt;=2,"Needs Improvement","Unsatisfactory")))))</x:f>
      </x:c>
      <x:c r="M86" s="24"/>
      <x:c r="N86" s="24"/>
    </x:row>
    <x:row r="87">
      <x:c r="A87" s="24"/>
      <x:c r="B87" s="24"/>
      <x:c r="C87" s="24"/>
      <x:c r="D87" s="24"/>
      <x:c r="E87" s="24"/>
      <x:c r="F87" s="24"/>
      <x:c r="G87" s="24"/>
      <x:c r="H87" s="24"/>
      <x:c r="I87" s="24"/>
      <x:c r="J87" s="24"/>
      <x:c r="K87" s="24" t="str">
        <x:f>IF(A87="","",ROUND(AVERAGE(E87:J87),2))</x:f>
      </x:c>
      <x:c r="L87" s="24" t="str">
        <x:f>IF(K87="","",IF(K87&gt;=4.5,"Outstanding",IF(K87&gt;=3.75,"Exceeds",IF(K87&gt;=3,"Meets",IF(K87&gt;=2,"Needs Improvement","Unsatisfactory")))))</x:f>
      </x:c>
      <x:c r="M87" s="24"/>
      <x:c r="N87" s="24"/>
    </x:row>
    <x:row r="88">
      <x:c r="A88" s="24"/>
      <x:c r="B88" s="24"/>
      <x:c r="C88" s="24"/>
      <x:c r="D88" s="24"/>
      <x:c r="E88" s="24"/>
      <x:c r="F88" s="24"/>
      <x:c r="G88" s="24"/>
      <x:c r="H88" s="24"/>
      <x:c r="I88" s="24"/>
      <x:c r="J88" s="24"/>
      <x:c r="K88" s="24" t="str">
        <x:f>IF(A88="","",ROUND(AVERAGE(E88:J88),2))</x:f>
      </x:c>
      <x:c r="L88" s="24" t="str">
        <x:f>IF(K88="","",IF(K88&gt;=4.5,"Outstanding",IF(K88&gt;=3.75,"Exceeds",IF(K88&gt;=3,"Meets",IF(K88&gt;=2,"Needs Improvement","Unsatisfactory")))))</x:f>
      </x:c>
      <x:c r="M88" s="24"/>
      <x:c r="N88" s="24"/>
    </x:row>
    <x:row r="89">
      <x:c r="A89" s="24"/>
      <x:c r="B89" s="24"/>
      <x:c r="C89" s="24"/>
      <x:c r="D89" s="24"/>
      <x:c r="E89" s="24"/>
      <x:c r="F89" s="24"/>
      <x:c r="G89" s="24"/>
      <x:c r="H89" s="24"/>
      <x:c r="I89" s="24"/>
      <x:c r="J89" s="24"/>
      <x:c r="K89" s="24" t="str">
        <x:f>IF(A89="","",ROUND(AVERAGE(E89:J89),2))</x:f>
      </x:c>
      <x:c r="L89" s="24" t="str">
        <x:f>IF(K89="","",IF(K89&gt;=4.5,"Outstanding",IF(K89&gt;=3.75,"Exceeds",IF(K89&gt;=3,"Meets",IF(K89&gt;=2,"Needs Improvement","Unsatisfactory")))))</x:f>
      </x:c>
      <x:c r="M89" s="24"/>
      <x:c r="N89" s="24"/>
    </x:row>
    <x:row r="90">
      <x:c r="A90" s="24"/>
      <x:c r="B90" s="24"/>
      <x:c r="C90" s="24"/>
      <x:c r="D90" s="24"/>
      <x:c r="E90" s="24"/>
      <x:c r="F90" s="24"/>
      <x:c r="G90" s="24"/>
      <x:c r="H90" s="24"/>
      <x:c r="I90" s="24"/>
      <x:c r="J90" s="24"/>
      <x:c r="K90" s="24" t="str">
        <x:f>IF(A90="","",ROUND(AVERAGE(E90:J90),2))</x:f>
      </x:c>
      <x:c r="L90" s="24" t="str">
        <x:f>IF(K90="","",IF(K90&gt;=4.5,"Outstanding",IF(K90&gt;=3.75,"Exceeds",IF(K90&gt;=3,"Meets",IF(K90&gt;=2,"Needs Improvement","Unsatisfactory")))))</x:f>
      </x:c>
      <x:c r="M90" s="24"/>
      <x:c r="N90" s="24"/>
    </x:row>
    <x:row r="91">
      <x:c r="A91" s="24"/>
      <x:c r="B91" s="24"/>
      <x:c r="C91" s="24"/>
      <x:c r="D91" s="24"/>
      <x:c r="E91" s="24"/>
      <x:c r="F91" s="24"/>
      <x:c r="G91" s="24"/>
      <x:c r="H91" s="24"/>
      <x:c r="I91" s="24"/>
      <x:c r="J91" s="24"/>
      <x:c r="K91" s="24" t="str">
        <x:f>IF(A91="","",ROUND(AVERAGE(E91:J91),2))</x:f>
      </x:c>
      <x:c r="L91" s="24" t="str">
        <x:f>IF(K91="","",IF(K91&gt;=4.5,"Outstanding",IF(K91&gt;=3.75,"Exceeds",IF(K91&gt;=3,"Meets",IF(K91&gt;=2,"Needs Improvement","Unsatisfactory")))))</x:f>
      </x:c>
      <x:c r="M91" s="24"/>
      <x:c r="N91" s="24"/>
    </x:row>
    <x:row r="92">
      <x:c r="A92" s="24"/>
      <x:c r="B92" s="24"/>
      <x:c r="C92" s="24"/>
      <x:c r="D92" s="24"/>
      <x:c r="E92" s="24"/>
      <x:c r="F92" s="24"/>
      <x:c r="G92" s="24"/>
      <x:c r="H92" s="24"/>
      <x:c r="I92" s="24"/>
      <x:c r="J92" s="24"/>
      <x:c r="K92" s="24" t="str">
        <x:f>IF(A92="","",ROUND(AVERAGE(E92:J92),2))</x:f>
      </x:c>
      <x:c r="L92" s="24" t="str">
        <x:f>IF(K92="","",IF(K92&gt;=4.5,"Outstanding",IF(K92&gt;=3.75,"Exceeds",IF(K92&gt;=3,"Meets",IF(K92&gt;=2,"Needs Improvement","Unsatisfactory")))))</x:f>
      </x:c>
      <x:c r="M92" s="24"/>
      <x:c r="N92" s="24"/>
    </x:row>
    <x:row r="93">
      <x:c r="A93" s="24"/>
      <x:c r="B93" s="24"/>
      <x:c r="C93" s="24"/>
      <x:c r="D93" s="24"/>
      <x:c r="E93" s="24"/>
      <x:c r="F93" s="24"/>
      <x:c r="G93" s="24"/>
      <x:c r="H93" s="24"/>
      <x:c r="I93" s="24"/>
      <x:c r="J93" s="24"/>
      <x:c r="K93" s="24" t="str">
        <x:f>IF(A93="","",ROUND(AVERAGE(E93:J93),2))</x:f>
      </x:c>
      <x:c r="L93" s="24" t="str">
        <x:f>IF(K93="","",IF(K93&gt;=4.5,"Outstanding",IF(K93&gt;=3.75,"Exceeds",IF(K93&gt;=3,"Meets",IF(K93&gt;=2,"Needs Improvement","Unsatisfactory")))))</x:f>
      </x:c>
      <x:c r="M93" s="24"/>
      <x:c r="N93" s="24"/>
    </x:row>
    <x:row r="94">
      <x:c r="A94" s="24"/>
      <x:c r="B94" s="24"/>
      <x:c r="C94" s="24"/>
      <x:c r="D94" s="24"/>
      <x:c r="E94" s="24"/>
      <x:c r="F94" s="24"/>
      <x:c r="G94" s="24"/>
      <x:c r="H94" s="24"/>
      <x:c r="I94" s="24"/>
      <x:c r="J94" s="24"/>
      <x:c r="K94" s="24" t="str">
        <x:f>IF(A94="","",ROUND(AVERAGE(E94:J94),2))</x:f>
      </x:c>
      <x:c r="L94" s="24" t="str">
        <x:f>IF(K94="","",IF(K94&gt;=4.5,"Outstanding",IF(K94&gt;=3.75,"Exceeds",IF(K94&gt;=3,"Meets",IF(K94&gt;=2,"Needs Improvement","Unsatisfactory")))))</x:f>
      </x:c>
      <x:c r="M94" s="24"/>
      <x:c r="N94" s="24"/>
    </x:row>
    <x:row r="95">
      <x:c r="A95" s="24"/>
      <x:c r="B95" s="24"/>
      <x:c r="C95" s="24"/>
      <x:c r="D95" s="24"/>
      <x:c r="E95" s="24"/>
      <x:c r="F95" s="24"/>
      <x:c r="G95" s="24"/>
      <x:c r="H95" s="24"/>
      <x:c r="I95" s="24"/>
      <x:c r="J95" s="24"/>
      <x:c r="K95" s="24" t="str">
        <x:f>IF(A95="","",ROUND(AVERAGE(E95:J95),2))</x:f>
      </x:c>
      <x:c r="L95" s="24" t="str">
        <x:f>IF(K95="","",IF(K95&gt;=4.5,"Outstanding",IF(K95&gt;=3.75,"Exceeds",IF(K95&gt;=3,"Meets",IF(K95&gt;=2,"Needs Improvement","Unsatisfactory")))))</x:f>
      </x:c>
      <x:c r="M95" s="24"/>
      <x:c r="N95" s="24"/>
    </x:row>
    <x:row r="96">
      <x:c r="A96" s="24"/>
      <x:c r="B96" s="24"/>
      <x:c r="C96" s="24"/>
      <x:c r="D96" s="24"/>
      <x:c r="E96" s="24"/>
      <x:c r="F96" s="24"/>
      <x:c r="G96" s="24"/>
      <x:c r="H96" s="24"/>
      <x:c r="I96" s="24"/>
      <x:c r="J96" s="24"/>
      <x:c r="K96" s="24" t="str">
        <x:f>IF(A96="","",ROUND(AVERAGE(E96:J96),2))</x:f>
      </x:c>
      <x:c r="L96" s="24" t="str">
        <x:f>IF(K96="","",IF(K96&gt;=4.5,"Outstanding",IF(K96&gt;=3.75,"Exceeds",IF(K96&gt;=3,"Meets",IF(K96&gt;=2,"Needs Improvement","Unsatisfactory")))))</x:f>
      </x:c>
      <x:c r="M96" s="24"/>
      <x:c r="N96" s="24"/>
    </x:row>
    <x:row r="97">
      <x:c r="A97" s="24"/>
      <x:c r="B97" s="24"/>
      <x:c r="C97" s="24"/>
      <x:c r="D97" s="24"/>
      <x:c r="E97" s="24"/>
      <x:c r="F97" s="24"/>
      <x:c r="G97" s="24"/>
      <x:c r="H97" s="24"/>
      <x:c r="I97" s="24"/>
      <x:c r="J97" s="24"/>
      <x:c r="K97" s="24" t="str">
        <x:f>IF(A97="","",ROUND(AVERAGE(E97:J97),2))</x:f>
      </x:c>
      <x:c r="L97" s="24" t="str">
        <x:f>IF(K97="","",IF(K97&gt;=4.5,"Outstanding",IF(K97&gt;=3.75,"Exceeds",IF(K97&gt;=3,"Meets",IF(K97&gt;=2,"Needs Improvement","Unsatisfactory")))))</x:f>
      </x:c>
      <x:c r="M97" s="24"/>
      <x:c r="N97" s="24"/>
    </x:row>
    <x:row r="98">
      <x:c r="A98" s="24"/>
      <x:c r="B98" s="24"/>
      <x:c r="C98" s="24"/>
      <x:c r="D98" s="24"/>
      <x:c r="E98" s="24"/>
      <x:c r="F98" s="24"/>
      <x:c r="G98" s="24"/>
      <x:c r="H98" s="24"/>
      <x:c r="I98" s="24"/>
      <x:c r="J98" s="24"/>
      <x:c r="K98" s="24" t="str">
        <x:f>IF(A98="","",ROUND(AVERAGE(E98:J98),2))</x:f>
      </x:c>
      <x:c r="L98" s="24" t="str">
        <x:f>IF(K98="","",IF(K98&gt;=4.5,"Outstanding",IF(K98&gt;=3.75,"Exceeds",IF(K98&gt;=3,"Meets",IF(K98&gt;=2,"Needs Improvement","Unsatisfactory")))))</x:f>
      </x:c>
      <x:c r="M98" s="24"/>
      <x:c r="N98" s="24"/>
    </x:row>
    <x:row r="99">
      <x:c r="A99" s="24"/>
      <x:c r="B99" s="24"/>
      <x:c r="C99" s="24"/>
      <x:c r="D99" s="24"/>
      <x:c r="E99" s="24"/>
      <x:c r="F99" s="24"/>
      <x:c r="G99" s="24"/>
      <x:c r="H99" s="24"/>
      <x:c r="I99" s="24"/>
      <x:c r="J99" s="24"/>
      <x:c r="K99" s="24" t="str">
        <x:f>IF(A99="","",ROUND(AVERAGE(E99:J99),2))</x:f>
      </x:c>
      <x:c r="L99" s="24" t="str">
        <x:f>IF(K99="","",IF(K99&gt;=4.5,"Outstanding",IF(K99&gt;=3.75,"Exceeds",IF(K99&gt;=3,"Meets",IF(K99&gt;=2,"Needs Improvement","Unsatisfactory")))))</x:f>
      </x:c>
      <x:c r="M99" s="24"/>
      <x:c r="N99" s="24"/>
    </x:row>
    <x:row r="100">
      <x:c r="A100" s="24"/>
      <x:c r="B100" s="24"/>
      <x:c r="C100" s="24"/>
      <x:c r="D100" s="24"/>
      <x:c r="E100" s="24"/>
      <x:c r="F100" s="24"/>
      <x:c r="G100" s="24"/>
      <x:c r="H100" s="24"/>
      <x:c r="I100" s="24"/>
      <x:c r="J100" s="24"/>
      <x:c r="K100" s="24" t="str">
        <x:f>IF(A100="","",ROUND(AVERAGE(E100:J100),2))</x:f>
      </x:c>
      <x:c r="L100" s="24" t="str">
        <x:f>IF(K100="","",IF(K100&gt;=4.5,"Outstanding",IF(K100&gt;=3.75,"Exceeds",IF(K100&gt;=3,"Meets",IF(K100&gt;=2,"Needs Improvement","Unsatisfactory")))))</x:f>
      </x:c>
      <x:c r="M100" s="24"/>
      <x:c r="N100" s="24"/>
    </x:row>
    <x:row r="101">
      <x:c r="A101" s="24"/>
      <x:c r="B101" s="24"/>
      <x:c r="C101" s="24"/>
      <x:c r="D101" s="24"/>
      <x:c r="E101" s="24"/>
      <x:c r="F101" s="24"/>
      <x:c r="G101" s="24"/>
      <x:c r="H101" s="24"/>
      <x:c r="I101" s="24"/>
      <x:c r="J101" s="24"/>
      <x:c r="K101" s="24" t="str">
        <x:f>IF(A101="","",ROUND(AVERAGE(E101:J101),2))</x:f>
      </x:c>
      <x:c r="L101" s="24" t="str">
        <x:f>IF(K101="","",IF(K101&gt;=4.5,"Outstanding",IF(K101&gt;=3.75,"Exceeds",IF(K101&gt;=3,"Meets",IF(K101&gt;=2,"Needs Improvement","Unsatisfactory")))))</x:f>
      </x:c>
      <x:c r="M101" s="24"/>
      <x:c r="N101" s="24"/>
    </x:row>
    <x:row r="102">
      <x:c r="A102" s="24"/>
      <x:c r="B102" s="24"/>
      <x:c r="C102" s="24"/>
      <x:c r="D102" s="24"/>
      <x:c r="E102" s="24"/>
      <x:c r="F102" s="24"/>
      <x:c r="G102" s="24"/>
      <x:c r="H102" s="24"/>
      <x:c r="I102" s="24"/>
      <x:c r="J102" s="24"/>
      <x:c r="K102" s="24" t="str">
        <x:f>IF(A102="","",ROUND(AVERAGE(E102:J102),2))</x:f>
      </x:c>
      <x:c r="L102" s="24" t="str">
        <x:f>IF(K102="","",IF(K102&gt;=4.5,"Outstanding",IF(K102&gt;=3.75,"Exceeds",IF(K102&gt;=3,"Meets",IF(K102&gt;=2,"Needs Improvement","Unsatisfactory")))))</x:f>
      </x:c>
      <x:c r="M102" s="24"/>
      <x:c r="N102" s="24"/>
    </x:row>
    <x:row r="103">
      <x:c r="A103" s="24"/>
      <x:c r="B103" s="24"/>
      <x:c r="C103" s="24"/>
      <x:c r="D103" s="24"/>
      <x:c r="E103" s="24"/>
      <x:c r="F103" s="24"/>
      <x:c r="G103" s="24"/>
      <x:c r="H103" s="24"/>
      <x:c r="I103" s="24"/>
      <x:c r="J103" s="24"/>
      <x:c r="K103" s="24" t="str">
        <x:f>IF(A103="","",ROUND(AVERAGE(E103:J103),2))</x:f>
      </x:c>
      <x:c r="L103" s="24" t="str">
        <x:f>IF(K103="","",IF(K103&gt;=4.5,"Outstanding",IF(K103&gt;=3.75,"Exceeds",IF(K103&gt;=3,"Meets",IF(K103&gt;=2,"Needs Improvement","Unsatisfactory")))))</x:f>
      </x:c>
      <x:c r="M103" s="24"/>
      <x:c r="N103" s="24"/>
    </x:row>
    <x:row r="104">
      <x:c r="A104" s="24"/>
      <x:c r="B104" s="24"/>
      <x:c r="C104" s="24"/>
      <x:c r="D104" s="24"/>
      <x:c r="E104" s="24"/>
      <x:c r="F104" s="24"/>
      <x:c r="G104" s="24"/>
      <x:c r="H104" s="24"/>
      <x:c r="I104" s="24"/>
      <x:c r="J104" s="24"/>
      <x:c r="K104" s="24" t="str">
        <x:f>IF(A104="","",ROUND(AVERAGE(E104:J104),2))</x:f>
      </x:c>
      <x:c r="L104" s="24" t="str">
        <x:f>IF(K104="","",IF(K104&gt;=4.5,"Outstanding",IF(K104&gt;=3.75,"Exceeds",IF(K104&gt;=3,"Meets",IF(K104&gt;=2,"Needs Improvement","Unsatisfactory")))))</x:f>
      </x:c>
      <x:c r="M104" s="24"/>
      <x:c r="N104" s="24"/>
    </x:row>
  </x:sheetData>
  <x:mergeCells>
    <x:mergeCell ref="A1:N1"/>
    <x:mergeCell ref="A2:N2"/>
  </x:mergeCells>
  <x:pageMargins left="0.7" right="0.7" top="0.75" bottom="0.75" header="0.3" footer="0.3"/>
</x:worksheet>
</file>

<file path=xl/worksheets/sheet80.xml><?xml version="1.0" encoding="utf-8"?>
<x:worksheet xmlns:x="http://schemas.openxmlformats.org/spreadsheetml/2006/main">
  <x:sheetViews>
    <x:sheetView showGridLines="0" workbookViewId="0"/>
  </x:sheetViews>
  <x:sheetFormatPr defaultRowHeight="15"/>
  <x:cols>
    <x:col min="1" max="1" width="16" hidden="0" customWidth="1"/>
    <x:col min="2" max="2" width="14" hidden="0" customWidth="1"/>
    <x:col min="3" max="3" width="24" hidden="0" customWidth="1"/>
    <x:col min="4" max="4" width="18" hidden="0" customWidth="1"/>
    <x:col min="5" max="5" width="24" hidden="0" customWidth="1"/>
    <x:col min="6" max="6" width="14" hidden="0" customWidth="1"/>
    <x:col min="7" max="7" width="14" hidden="0" customWidth="1"/>
    <x:col min="8" max="8" width="14" hidden="0" customWidth="1"/>
    <x:col min="9" max="9" width="14" hidden="0" customWidth="1"/>
    <x:col min="10" max="10" width="16" hidden="0" customWidth="1"/>
    <x:col min="11" max="11" width="48" hidden="0" customWidth="1"/>
    <x:col min="12" max="12" width="16" hidden="0" customWidth="1"/>
  </x:cols>
  <x:sheetData>
    <x:row r="1">
      <x:c r="A1" s="122" t="str">
        <x:v>360 Degree Feedback Form</x:v>
      </x:c>
    </x:row>
    <x:row r="2">
      <x:c r="A2" s="125" t="str">
        <x:v>Reviewer Type: Manager, Peer, Subordinate, Client, Self.</x:v>
      </x:c>
    </x:row>
    <x:row r="4">
      <x:c r="A4" s="129" t="str">
        <x:v>Feedback ID</x:v>
      </x:c>
      <x:c r="B4" s="129" t="str">
        <x:v>Employee ID</x:v>
      </x:c>
      <x:c r="C4" s="129" t="str">
        <x:v>Employee Name</x:v>
      </x:c>
      <x:c r="D4" s="129" t="str">
        <x:v>Reviewer Type</x:v>
      </x:c>
      <x:c r="E4" s="129" t="str">
        <x:v>Reviewer Name</x:v>
      </x:c>
      <x:c r="F4" s="129" t="str">
        <x:v>Communication</x:v>
      </x:c>
      <x:c r="G4" s="129" t="str">
        <x:v>Teamwork</x:v>
      </x:c>
      <x:c r="H4" s="129" t="str">
        <x:v>Ownership</x:v>
      </x:c>
      <x:c r="I4" s="129" t="str">
        <x:v>Compliance</x:v>
      </x:c>
      <x:c r="J4" s="129" t="str">
        <x:v>Customer Focus</x:v>
      </x:c>
      <x:c r="K4" s="129" t="str">
        <x:v>Comments</x:v>
      </x:c>
      <x:c r="L4" s="129" t="str">
        <x:v>Overall Score</x:v>
      </x:c>
    </x:row>
    <x:row r="5">
      <x:c r="A5" s="24" t="str">
        <x:v>FB-001</x:v>
      </x:c>
      <x:c r="B5" s="24" t="str">
        <x:v>EMP001</x:v>
      </x:c>
      <x:c r="C5" s="24" t="str">
        <x:v>Sample Employee</x:v>
      </x:c>
      <x:c r="D5" s="24" t="str">
        <x:v>Manager</x:v>
      </x:c>
      <x:c r="E5" s="24" t="str">
        <x:v>Operations Manager</x:v>
      </x:c>
      <x:c r="F5" s="24" t="n">
        <x:v>5</x:v>
      </x:c>
      <x:c r="G5" s="24" t="n">
        <x:v>4</x:v>
      </x:c>
      <x:c r="H5" s="24" t="n">
        <x:v>5</x:v>
      </x:c>
      <x:c r="I5" s="24" t="n">
        <x:v>4</x:v>
      </x:c>
      <x:c r="J5" s="24" t="n">
        <x:v>5</x:v>
      </x:c>
      <x:c r="K5" s="24" t="str">
        <x:v>Good ownership</x:v>
      </x:c>
      <x:c r="L5" s="24" t="n">
        <x:f>IF(A5="","",ROUND(AVERAGE(F5:J5),2))</x:f>
        <x:v>4.6</x:v>
      </x:c>
    </x:row>
    <x:row r="6">
      <x:c r="A6" s="24" t="str">
        <x:v>FB-002</x:v>
      </x:c>
      <x:c r="B6" s="24" t="str">
        <x:v>EMP001</x:v>
      </x:c>
      <x:c r="C6" s="24" t="str">
        <x:v>Sample Employee</x:v>
      </x:c>
      <x:c r="D6" s="24" t="str">
        <x:v>Peer</x:v>
      </x:c>
      <x:c r="E6" s="24" t="str">
        <x:v>Team Member</x:v>
      </x:c>
      <x:c r="F6" s="24" t="n">
        <x:v>4</x:v>
      </x:c>
      <x:c r="G6" s="24" t="n">
        <x:v>5</x:v>
      </x:c>
      <x:c r="H6" s="24" t="n">
        <x:v>4</x:v>
      </x:c>
      <x:c r="I6" s="24" t="n">
        <x:v>4</x:v>
      </x:c>
      <x:c r="J6" s="24" t="n">
        <x:v>4</x:v>
      </x:c>
      <x:c r="K6" s="24" t="str">
        <x:v>Supports team</x:v>
      </x:c>
      <x:c r="L6" s="24" t="n">
        <x:f>IF(A6="","",ROUND(AVERAGE(F6:J6),2))</x:f>
        <x:v>4.2</x:v>
      </x:c>
    </x:row>
    <x:row r="7">
      <x:c r="A7" s="24" t="str">
        <x:v>FB-003</x:v>
      </x:c>
      <x:c r="B7" s="24" t="str">
        <x:v>EMP002</x:v>
      </x:c>
      <x:c r="C7" s="24" t="str">
        <x:v>Sample Employee</x:v>
      </x:c>
      <x:c r="D7" s="24" t="str">
        <x:v>Self</x:v>
      </x:c>
      <x:c r="E7" s="24" t="str">
        <x:v>Self</x:v>
      </x:c>
      <x:c r="F7" s="24" t="n">
        <x:v>5</x:v>
      </x:c>
      <x:c r="G7" s="24" t="n">
        <x:v>4</x:v>
      </x:c>
      <x:c r="H7" s="24" t="n">
        <x:v>4</x:v>
      </x:c>
      <x:c r="I7" s="24" t="n">
        <x:v>5</x:v>
      </x:c>
      <x:c r="J7" s="24" t="n">
        <x:v>4</x:v>
      </x:c>
      <x:c r="K7" s="24" t="str">
        <x:v>Needs dashboard automation training</x:v>
      </x:c>
      <x:c r="L7" s="24" t="n">
        <x:f>IF(A7="","",ROUND(AVERAGE(F7:J7),2))</x:f>
        <x:v>4.4</x:v>
      </x:c>
    </x:row>
    <x:row r="8">
      <x:c r="A8" s="24" t="str">
        <x:v>FB-004</x:v>
      </x:c>
      <x:c r="B8" s="24" t="str">
        <x:v>EMP003</x:v>
      </x:c>
      <x:c r="C8" s="24" t="str">
        <x:v>Sample Employee</x:v>
      </x:c>
      <x:c r="D8" s="24" t="str">
        <x:v>Client</x:v>
      </x:c>
      <x:c r="E8" s="24" t="str">
        <x:v>Client Contact</x:v>
      </x:c>
      <x:c r="F8" s="24" t="n">
        <x:v>4</x:v>
      </x:c>
      <x:c r="G8" s="24" t="n">
        <x:v>4</x:v>
      </x:c>
      <x:c r="H8" s="24" t="n">
        <x:v>5</x:v>
      </x:c>
      <x:c r="I8" s="24" t="n">
        <x:v>4</x:v>
      </x:c>
      <x:c r="J8" s="24" t="n">
        <x:v>5</x:v>
      </x:c>
      <x:c r="K8" s="24" t="str">
        <x:v>Responsive</x:v>
      </x:c>
      <x:c r="L8" s="24" t="n">
        <x:f>IF(A8="","",ROUND(AVERAGE(F8:J8),2))</x:f>
        <x:v>4.4</x:v>
      </x:c>
    </x:row>
    <x:row r="9">
      <x:c r="A9" s="24" t="str">
        <x:v>FB-005</x:v>
      </x:c>
      <x:c r="B9" s="24" t="str">
        <x:v>EMP004</x:v>
      </x:c>
      <x:c r="C9" s="24" t="str">
        <x:v>Sample Employee</x:v>
      </x:c>
      <x:c r="D9" s="24" t="str">
        <x:v>Subordinate</x:v>
      </x:c>
      <x:c r="E9" s="24" t="str">
        <x:v>Team Member</x:v>
      </x:c>
      <x:c r="F9" s="24" t="n">
        <x:v>4</x:v>
      </x:c>
      <x:c r="G9" s="24" t="n">
        <x:v>4</x:v>
      </x:c>
      <x:c r="H9" s="24" t="n">
        <x:v>4</x:v>
      </x:c>
      <x:c r="I9" s="24" t="n">
        <x:v>5</x:v>
      </x:c>
      <x:c r="J9" s="24" t="n">
        <x:v>4</x:v>
      </x:c>
      <x:c r="K9" s="24" t="str">
        <x:v>Fair and helpful</x:v>
      </x:c>
      <x:c r="L9" s="24" t="n">
        <x:f>IF(A9="","",ROUND(AVERAGE(F9:J9),2))</x:f>
        <x:v>4.2</x:v>
      </x:c>
    </x:row>
    <x:row r="10">
      <x:c r="A10" s="24"/>
      <x:c r="B10" s="24"/>
      <x:c r="C10" s="24"/>
      <x:c r="D10" s="24"/>
      <x:c r="E10" s="24"/>
      <x:c r="F10" s="24"/>
      <x:c r="G10" s="24"/>
      <x:c r="H10" s="24"/>
      <x:c r="I10" s="24"/>
      <x:c r="J10" s="24"/>
      <x:c r="K10" s="24"/>
      <x:c r="L10" s="24" t="str">
        <x:f>IF(A10="","",ROUND(AVERAGE(F10:J10),2))</x:f>
      </x:c>
    </x:row>
    <x:row r="11">
      <x:c r="A11" s="24"/>
      <x:c r="B11" s="24"/>
      <x:c r="C11" s="24"/>
      <x:c r="D11" s="24"/>
      <x:c r="E11" s="24"/>
      <x:c r="F11" s="24"/>
      <x:c r="G11" s="24"/>
      <x:c r="H11" s="24"/>
      <x:c r="I11" s="24"/>
      <x:c r="J11" s="24"/>
      <x:c r="K11" s="24"/>
      <x:c r="L11" s="24" t="str">
        <x:f>IF(A11="","",ROUND(AVERAGE(F11:J11),2))</x:f>
      </x:c>
    </x:row>
    <x:row r="12">
      <x:c r="A12" s="24"/>
      <x:c r="B12" s="24"/>
      <x:c r="C12" s="24"/>
      <x:c r="D12" s="24"/>
      <x:c r="E12" s="24"/>
      <x:c r="F12" s="24"/>
      <x:c r="G12" s="24"/>
      <x:c r="H12" s="24"/>
      <x:c r="I12" s="24"/>
      <x:c r="J12" s="24"/>
      <x:c r="K12" s="24"/>
      <x:c r="L12" s="24" t="str">
        <x:f>IF(A12="","",ROUND(AVERAGE(F12:J12),2))</x:f>
      </x:c>
    </x:row>
    <x:row r="13">
      <x:c r="A13" s="24"/>
      <x:c r="B13" s="24"/>
      <x:c r="C13" s="24"/>
      <x:c r="D13" s="24"/>
      <x:c r="E13" s="24"/>
      <x:c r="F13" s="24"/>
      <x:c r="G13" s="24"/>
      <x:c r="H13" s="24"/>
      <x:c r="I13" s="24"/>
      <x:c r="J13" s="24"/>
      <x:c r="K13" s="24"/>
      <x:c r="L13" s="24" t="str">
        <x:f>IF(A13="","",ROUND(AVERAGE(F13:J13),2))</x:f>
      </x:c>
    </x:row>
    <x:row r="14">
      <x:c r="A14" s="24"/>
      <x:c r="B14" s="24"/>
      <x:c r="C14" s="24"/>
      <x:c r="D14" s="24"/>
      <x:c r="E14" s="24"/>
      <x:c r="F14" s="24"/>
      <x:c r="G14" s="24"/>
      <x:c r="H14" s="24"/>
      <x:c r="I14" s="24"/>
      <x:c r="J14" s="24"/>
      <x:c r="K14" s="24"/>
      <x:c r="L14" s="24" t="str">
        <x:f>IF(A14="","",ROUND(AVERAGE(F14:J14),2))</x:f>
      </x:c>
    </x:row>
    <x:row r="15">
      <x:c r="A15" s="24"/>
      <x:c r="B15" s="24"/>
      <x:c r="C15" s="24"/>
      <x:c r="D15" s="24"/>
      <x:c r="E15" s="24"/>
      <x:c r="F15" s="24"/>
      <x:c r="G15" s="24"/>
      <x:c r="H15" s="24"/>
      <x:c r="I15" s="24"/>
      <x:c r="J15" s="24"/>
      <x:c r="K15" s="24"/>
      <x:c r="L15" s="24" t="str">
        <x:f>IF(A15="","",ROUND(AVERAGE(F15:J15),2))</x:f>
      </x:c>
    </x:row>
    <x:row r="16">
      <x:c r="A16" s="24"/>
      <x:c r="B16" s="24"/>
      <x:c r="C16" s="24"/>
      <x:c r="D16" s="24"/>
      <x:c r="E16" s="24"/>
      <x:c r="F16" s="24"/>
      <x:c r="G16" s="24"/>
      <x:c r="H16" s="24"/>
      <x:c r="I16" s="24"/>
      <x:c r="J16" s="24"/>
      <x:c r="K16" s="24"/>
      <x:c r="L16" s="24" t="str">
        <x:f>IF(A16="","",ROUND(AVERAGE(F16:J16),2))</x:f>
      </x:c>
    </x:row>
    <x:row r="17">
      <x:c r="A17" s="24"/>
      <x:c r="B17" s="24"/>
      <x:c r="C17" s="24"/>
      <x:c r="D17" s="24"/>
      <x:c r="E17" s="24"/>
      <x:c r="F17" s="24"/>
      <x:c r="G17" s="24"/>
      <x:c r="H17" s="24"/>
      <x:c r="I17" s="24"/>
      <x:c r="J17" s="24"/>
      <x:c r="K17" s="24"/>
      <x:c r="L17" s="24" t="str">
        <x:f>IF(A17="","",ROUND(AVERAGE(F17:J17),2))</x:f>
      </x:c>
    </x:row>
    <x:row r="18">
      <x:c r="A18" s="24"/>
      <x:c r="B18" s="24"/>
      <x:c r="C18" s="24"/>
      <x:c r="D18" s="24"/>
      <x:c r="E18" s="24"/>
      <x:c r="F18" s="24"/>
      <x:c r="G18" s="24"/>
      <x:c r="H18" s="24"/>
      <x:c r="I18" s="24"/>
      <x:c r="J18" s="24"/>
      <x:c r="K18" s="24"/>
      <x:c r="L18" s="24" t="str">
        <x:f>IF(A18="","",ROUND(AVERAGE(F18:J18),2))</x:f>
      </x:c>
    </x:row>
    <x:row r="19">
      <x:c r="A19" s="24"/>
      <x:c r="B19" s="24"/>
      <x:c r="C19" s="24"/>
      <x:c r="D19" s="24"/>
      <x:c r="E19" s="24"/>
      <x:c r="F19" s="24"/>
      <x:c r="G19" s="24"/>
      <x:c r="H19" s="24"/>
      <x:c r="I19" s="24"/>
      <x:c r="J19" s="24"/>
      <x:c r="K19" s="24"/>
      <x:c r="L19" s="24" t="str">
        <x:f>IF(A19="","",ROUND(AVERAGE(F19:J19),2))</x:f>
      </x:c>
    </x:row>
    <x:row r="20">
      <x:c r="A20" s="24"/>
      <x:c r="B20" s="24"/>
      <x:c r="C20" s="24"/>
      <x:c r="D20" s="24"/>
      <x:c r="E20" s="24"/>
      <x:c r="F20" s="24"/>
      <x:c r="G20" s="24"/>
      <x:c r="H20" s="24"/>
      <x:c r="I20" s="24"/>
      <x:c r="J20" s="24"/>
      <x:c r="K20" s="24"/>
      <x:c r="L20" s="24" t="str">
        <x:f>IF(A20="","",ROUND(AVERAGE(F20:J20),2))</x:f>
      </x:c>
    </x:row>
    <x:row r="21">
      <x:c r="A21" s="24"/>
      <x:c r="B21" s="24"/>
      <x:c r="C21" s="24"/>
      <x:c r="D21" s="24"/>
      <x:c r="E21" s="24"/>
      <x:c r="F21" s="24"/>
      <x:c r="G21" s="24"/>
      <x:c r="H21" s="24"/>
      <x:c r="I21" s="24"/>
      <x:c r="J21" s="24"/>
      <x:c r="K21" s="24"/>
      <x:c r="L21" s="24" t="str">
        <x:f>IF(A21="","",ROUND(AVERAGE(F21:J21),2))</x:f>
      </x:c>
    </x:row>
    <x:row r="22">
      <x:c r="A22" s="24"/>
      <x:c r="B22" s="24"/>
      <x:c r="C22" s="24"/>
      <x:c r="D22" s="24"/>
      <x:c r="E22" s="24"/>
      <x:c r="F22" s="24"/>
      <x:c r="G22" s="24"/>
      <x:c r="H22" s="24"/>
      <x:c r="I22" s="24"/>
      <x:c r="J22" s="24"/>
      <x:c r="K22" s="24"/>
      <x:c r="L22" s="24" t="str">
        <x:f>IF(A22="","",ROUND(AVERAGE(F22:J22),2))</x:f>
      </x:c>
    </x:row>
    <x:row r="23">
      <x:c r="A23" s="24"/>
      <x:c r="B23" s="24"/>
      <x:c r="C23" s="24"/>
      <x:c r="D23" s="24"/>
      <x:c r="E23" s="24"/>
      <x:c r="F23" s="24"/>
      <x:c r="G23" s="24"/>
      <x:c r="H23" s="24"/>
      <x:c r="I23" s="24"/>
      <x:c r="J23" s="24"/>
      <x:c r="K23" s="24"/>
      <x:c r="L23" s="24" t="str">
        <x:f>IF(A23="","",ROUND(AVERAGE(F23:J23),2))</x:f>
      </x:c>
    </x:row>
    <x:row r="24">
      <x:c r="A24" s="24"/>
      <x:c r="B24" s="24"/>
      <x:c r="C24" s="24"/>
      <x:c r="D24" s="24"/>
      <x:c r="E24" s="24"/>
      <x:c r="F24" s="24"/>
      <x:c r="G24" s="24"/>
      <x:c r="H24" s="24"/>
      <x:c r="I24" s="24"/>
      <x:c r="J24" s="24"/>
      <x:c r="K24" s="24"/>
      <x:c r="L24" s="24" t="str">
        <x:f>IF(A24="","",ROUND(AVERAGE(F24:J24),2))</x:f>
      </x:c>
    </x:row>
    <x:row r="25">
      <x:c r="A25" s="24"/>
      <x:c r="B25" s="24"/>
      <x:c r="C25" s="24"/>
      <x:c r="D25" s="24"/>
      <x:c r="E25" s="24"/>
      <x:c r="F25" s="24"/>
      <x:c r="G25" s="24"/>
      <x:c r="H25" s="24"/>
      <x:c r="I25" s="24"/>
      <x:c r="J25" s="24"/>
      <x:c r="K25" s="24"/>
      <x:c r="L25" s="24" t="str">
        <x:f>IF(A25="","",ROUND(AVERAGE(F25:J25),2))</x:f>
      </x:c>
    </x:row>
    <x:row r="26">
      <x:c r="A26" s="24"/>
      <x:c r="B26" s="24"/>
      <x:c r="C26" s="24"/>
      <x:c r="D26" s="24"/>
      <x:c r="E26" s="24"/>
      <x:c r="F26" s="24"/>
      <x:c r="G26" s="24"/>
      <x:c r="H26" s="24"/>
      <x:c r="I26" s="24"/>
      <x:c r="J26" s="24"/>
      <x:c r="K26" s="24"/>
      <x:c r="L26" s="24" t="str">
        <x:f>IF(A26="","",ROUND(AVERAGE(F26:J26),2))</x:f>
      </x:c>
    </x:row>
    <x:row r="27">
      <x:c r="A27" s="24"/>
      <x:c r="B27" s="24"/>
      <x:c r="C27" s="24"/>
      <x:c r="D27" s="24"/>
      <x:c r="E27" s="24"/>
      <x:c r="F27" s="24"/>
      <x:c r="G27" s="24"/>
      <x:c r="H27" s="24"/>
      <x:c r="I27" s="24"/>
      <x:c r="J27" s="24"/>
      <x:c r="K27" s="24"/>
      <x:c r="L27" s="24" t="str">
        <x:f>IF(A27="","",ROUND(AVERAGE(F27:J27),2))</x:f>
      </x:c>
    </x:row>
    <x:row r="28">
      <x:c r="A28" s="24"/>
      <x:c r="B28" s="24"/>
      <x:c r="C28" s="24"/>
      <x:c r="D28" s="24"/>
      <x:c r="E28" s="24"/>
      <x:c r="F28" s="24"/>
      <x:c r="G28" s="24"/>
      <x:c r="H28" s="24"/>
      <x:c r="I28" s="24"/>
      <x:c r="J28" s="24"/>
      <x:c r="K28" s="24"/>
      <x:c r="L28" s="24" t="str">
        <x:f>IF(A28="","",ROUND(AVERAGE(F28:J28),2))</x:f>
      </x:c>
    </x:row>
    <x:row r="29">
      <x:c r="A29" s="24"/>
      <x:c r="B29" s="24"/>
      <x:c r="C29" s="24"/>
      <x:c r="D29" s="24"/>
      <x:c r="E29" s="24"/>
      <x:c r="F29" s="24"/>
      <x:c r="G29" s="24"/>
      <x:c r="H29" s="24"/>
      <x:c r="I29" s="24"/>
      <x:c r="J29" s="24"/>
      <x:c r="K29" s="24"/>
      <x:c r="L29" s="24" t="str">
        <x:f>IF(A29="","",ROUND(AVERAGE(F29:J29),2))</x:f>
      </x:c>
    </x:row>
    <x:row r="30">
      <x:c r="A30" s="24"/>
      <x:c r="B30" s="24"/>
      <x:c r="C30" s="24"/>
      <x:c r="D30" s="24"/>
      <x:c r="E30" s="24"/>
      <x:c r="F30" s="24"/>
      <x:c r="G30" s="24"/>
      <x:c r="H30" s="24"/>
      <x:c r="I30" s="24"/>
      <x:c r="J30" s="24"/>
      <x:c r="K30" s="24"/>
      <x:c r="L30" s="24" t="str">
        <x:f>IF(A30="","",ROUND(AVERAGE(F30:J30),2))</x:f>
      </x:c>
    </x:row>
    <x:row r="31">
      <x:c r="A31" s="24"/>
      <x:c r="B31" s="24"/>
      <x:c r="C31" s="24"/>
      <x:c r="D31" s="24"/>
      <x:c r="E31" s="24"/>
      <x:c r="F31" s="24"/>
      <x:c r="G31" s="24"/>
      <x:c r="H31" s="24"/>
      <x:c r="I31" s="24"/>
      <x:c r="J31" s="24"/>
      <x:c r="K31" s="24"/>
      <x:c r="L31" s="24" t="str">
        <x:f>IF(A31="","",ROUND(AVERAGE(F31:J31),2))</x:f>
      </x:c>
    </x:row>
    <x:row r="32">
      <x:c r="A32" s="24"/>
      <x:c r="B32" s="24"/>
      <x:c r="C32" s="24"/>
      <x:c r="D32" s="24"/>
      <x:c r="E32" s="24"/>
      <x:c r="F32" s="24"/>
      <x:c r="G32" s="24"/>
      <x:c r="H32" s="24"/>
      <x:c r="I32" s="24"/>
      <x:c r="J32" s="24"/>
      <x:c r="K32" s="24"/>
      <x:c r="L32" s="24" t="str">
        <x:f>IF(A32="","",ROUND(AVERAGE(F32:J32),2))</x:f>
      </x:c>
    </x:row>
    <x:row r="33">
      <x:c r="A33" s="24"/>
      <x:c r="B33" s="24"/>
      <x:c r="C33" s="24"/>
      <x:c r="D33" s="24"/>
      <x:c r="E33" s="24"/>
      <x:c r="F33" s="24"/>
      <x:c r="G33" s="24"/>
      <x:c r="H33" s="24"/>
      <x:c r="I33" s="24"/>
      <x:c r="J33" s="24"/>
      <x:c r="K33" s="24"/>
      <x:c r="L33" s="24" t="str">
        <x:f>IF(A33="","",ROUND(AVERAGE(F33:J33),2))</x:f>
      </x:c>
    </x:row>
    <x:row r="34">
      <x:c r="A34" s="24"/>
      <x:c r="B34" s="24"/>
      <x:c r="C34" s="24"/>
      <x:c r="D34" s="24"/>
      <x:c r="E34" s="24"/>
      <x:c r="F34" s="24"/>
      <x:c r="G34" s="24"/>
      <x:c r="H34" s="24"/>
      <x:c r="I34" s="24"/>
      <x:c r="J34" s="24"/>
      <x:c r="K34" s="24"/>
      <x:c r="L34" s="24" t="str">
        <x:f>IF(A34="","",ROUND(AVERAGE(F34:J34),2))</x:f>
      </x:c>
    </x:row>
    <x:row r="35">
      <x:c r="A35" s="24"/>
      <x:c r="B35" s="24"/>
      <x:c r="C35" s="24"/>
      <x:c r="D35" s="24"/>
      <x:c r="E35" s="24"/>
      <x:c r="F35" s="24"/>
      <x:c r="G35" s="24"/>
      <x:c r="H35" s="24"/>
      <x:c r="I35" s="24"/>
      <x:c r="J35" s="24"/>
      <x:c r="K35" s="24"/>
      <x:c r="L35" s="24" t="str">
        <x:f>IF(A35="","",ROUND(AVERAGE(F35:J35),2))</x:f>
      </x:c>
    </x:row>
    <x:row r="36">
      <x:c r="A36" s="24"/>
      <x:c r="B36" s="24"/>
      <x:c r="C36" s="24"/>
      <x:c r="D36" s="24"/>
      <x:c r="E36" s="24"/>
      <x:c r="F36" s="24"/>
      <x:c r="G36" s="24"/>
      <x:c r="H36" s="24"/>
      <x:c r="I36" s="24"/>
      <x:c r="J36" s="24"/>
      <x:c r="K36" s="24"/>
      <x:c r="L36" s="24" t="str">
        <x:f>IF(A36="","",ROUND(AVERAGE(F36:J36),2))</x:f>
      </x:c>
    </x:row>
    <x:row r="37">
      <x:c r="A37" s="24"/>
      <x:c r="B37" s="24"/>
      <x:c r="C37" s="24"/>
      <x:c r="D37" s="24"/>
      <x:c r="E37" s="24"/>
      <x:c r="F37" s="24"/>
      <x:c r="G37" s="24"/>
      <x:c r="H37" s="24"/>
      <x:c r="I37" s="24"/>
      <x:c r="J37" s="24"/>
      <x:c r="K37" s="24"/>
      <x:c r="L37" s="24" t="str">
        <x:f>IF(A37="","",ROUND(AVERAGE(F37:J37),2))</x:f>
      </x:c>
    </x:row>
    <x:row r="38">
      <x:c r="A38" s="24"/>
      <x:c r="B38" s="24"/>
      <x:c r="C38" s="24"/>
      <x:c r="D38" s="24"/>
      <x:c r="E38" s="24"/>
      <x:c r="F38" s="24"/>
      <x:c r="G38" s="24"/>
      <x:c r="H38" s="24"/>
      <x:c r="I38" s="24"/>
      <x:c r="J38" s="24"/>
      <x:c r="K38" s="24"/>
      <x:c r="L38" s="24" t="str">
        <x:f>IF(A38="","",ROUND(AVERAGE(F38:J38),2))</x:f>
      </x:c>
    </x:row>
    <x:row r="39">
      <x:c r="A39" s="24"/>
      <x:c r="B39" s="24"/>
      <x:c r="C39" s="24"/>
      <x:c r="D39" s="24"/>
      <x:c r="E39" s="24"/>
      <x:c r="F39" s="24"/>
      <x:c r="G39" s="24"/>
      <x:c r="H39" s="24"/>
      <x:c r="I39" s="24"/>
      <x:c r="J39" s="24"/>
      <x:c r="K39" s="24"/>
      <x:c r="L39" s="24" t="str">
        <x:f>IF(A39="","",ROUND(AVERAGE(F39:J39),2))</x:f>
      </x:c>
    </x:row>
    <x:row r="40">
      <x:c r="A40" s="24"/>
      <x:c r="B40" s="24"/>
      <x:c r="C40" s="24"/>
      <x:c r="D40" s="24"/>
      <x:c r="E40" s="24"/>
      <x:c r="F40" s="24"/>
      <x:c r="G40" s="24"/>
      <x:c r="H40" s="24"/>
      <x:c r="I40" s="24"/>
      <x:c r="J40" s="24"/>
      <x:c r="K40" s="24"/>
      <x:c r="L40" s="24" t="str">
        <x:f>IF(A40="","",ROUND(AVERAGE(F40:J40),2))</x:f>
      </x:c>
    </x:row>
    <x:row r="41">
      <x:c r="A41" s="24"/>
      <x:c r="B41" s="24"/>
      <x:c r="C41" s="24"/>
      <x:c r="D41" s="24"/>
      <x:c r="E41" s="24"/>
      <x:c r="F41" s="24"/>
      <x:c r="G41" s="24"/>
      <x:c r="H41" s="24"/>
      <x:c r="I41" s="24"/>
      <x:c r="J41" s="24"/>
      <x:c r="K41" s="24"/>
      <x:c r="L41" s="24" t="str">
        <x:f>IF(A41="","",ROUND(AVERAGE(F41:J41),2))</x:f>
      </x:c>
    </x:row>
    <x:row r="42">
      <x:c r="A42" s="24"/>
      <x:c r="B42" s="24"/>
      <x:c r="C42" s="24"/>
      <x:c r="D42" s="24"/>
      <x:c r="E42" s="24"/>
      <x:c r="F42" s="24"/>
      <x:c r="G42" s="24"/>
      <x:c r="H42" s="24"/>
      <x:c r="I42" s="24"/>
      <x:c r="J42" s="24"/>
      <x:c r="K42" s="24"/>
      <x:c r="L42" s="24" t="str">
        <x:f>IF(A42="","",ROUND(AVERAGE(F42:J42),2))</x:f>
      </x:c>
    </x:row>
    <x:row r="43">
      <x:c r="A43" s="24"/>
      <x:c r="B43" s="24"/>
      <x:c r="C43" s="24"/>
      <x:c r="D43" s="24"/>
      <x:c r="E43" s="24"/>
      <x:c r="F43" s="24"/>
      <x:c r="G43" s="24"/>
      <x:c r="H43" s="24"/>
      <x:c r="I43" s="24"/>
      <x:c r="J43" s="24"/>
      <x:c r="K43" s="24"/>
      <x:c r="L43" s="24" t="str">
        <x:f>IF(A43="","",ROUND(AVERAGE(F43:J43),2))</x:f>
      </x:c>
    </x:row>
    <x:row r="44">
      <x:c r="A44" s="24"/>
      <x:c r="B44" s="24"/>
      <x:c r="C44" s="24"/>
      <x:c r="D44" s="24"/>
      <x:c r="E44" s="24"/>
      <x:c r="F44" s="24"/>
      <x:c r="G44" s="24"/>
      <x:c r="H44" s="24"/>
      <x:c r="I44" s="24"/>
      <x:c r="J44" s="24"/>
      <x:c r="K44" s="24"/>
      <x:c r="L44" s="24" t="str">
        <x:f>IF(A44="","",ROUND(AVERAGE(F44:J44),2))</x:f>
      </x:c>
    </x:row>
    <x:row r="45">
      <x:c r="A45" s="24"/>
      <x:c r="B45" s="24"/>
      <x:c r="C45" s="24"/>
      <x:c r="D45" s="24"/>
      <x:c r="E45" s="24"/>
      <x:c r="F45" s="24"/>
      <x:c r="G45" s="24"/>
      <x:c r="H45" s="24"/>
      <x:c r="I45" s="24"/>
      <x:c r="J45" s="24"/>
      <x:c r="K45" s="24"/>
      <x:c r="L45" s="24" t="str">
        <x:f>IF(A45="","",ROUND(AVERAGE(F45:J45),2))</x:f>
      </x:c>
    </x:row>
    <x:row r="46">
      <x:c r="A46" s="24"/>
      <x:c r="B46" s="24"/>
      <x:c r="C46" s="24"/>
      <x:c r="D46" s="24"/>
      <x:c r="E46" s="24"/>
      <x:c r="F46" s="24"/>
      <x:c r="G46" s="24"/>
      <x:c r="H46" s="24"/>
      <x:c r="I46" s="24"/>
      <x:c r="J46" s="24"/>
      <x:c r="K46" s="24"/>
      <x:c r="L46" s="24" t="str">
        <x:f>IF(A46="","",ROUND(AVERAGE(F46:J46),2))</x:f>
      </x:c>
    </x:row>
    <x:row r="47">
      <x:c r="A47" s="24"/>
      <x:c r="B47" s="24"/>
      <x:c r="C47" s="24"/>
      <x:c r="D47" s="24"/>
      <x:c r="E47" s="24"/>
      <x:c r="F47" s="24"/>
      <x:c r="G47" s="24"/>
      <x:c r="H47" s="24"/>
      <x:c r="I47" s="24"/>
      <x:c r="J47" s="24"/>
      <x:c r="K47" s="24"/>
      <x:c r="L47" s="24" t="str">
        <x:f>IF(A47="","",ROUND(AVERAGE(F47:J47),2))</x:f>
      </x:c>
    </x:row>
    <x:row r="48">
      <x:c r="A48" s="24"/>
      <x:c r="B48" s="24"/>
      <x:c r="C48" s="24"/>
      <x:c r="D48" s="24"/>
      <x:c r="E48" s="24"/>
      <x:c r="F48" s="24"/>
      <x:c r="G48" s="24"/>
      <x:c r="H48" s="24"/>
      <x:c r="I48" s="24"/>
      <x:c r="J48" s="24"/>
      <x:c r="K48" s="24"/>
      <x:c r="L48" s="24" t="str">
        <x:f>IF(A48="","",ROUND(AVERAGE(F48:J48),2))</x:f>
      </x:c>
    </x:row>
    <x:row r="49">
      <x:c r="A49" s="24"/>
      <x:c r="B49" s="24"/>
      <x:c r="C49" s="24"/>
      <x:c r="D49" s="24"/>
      <x:c r="E49" s="24"/>
      <x:c r="F49" s="24"/>
      <x:c r="G49" s="24"/>
      <x:c r="H49" s="24"/>
      <x:c r="I49" s="24"/>
      <x:c r="J49" s="24"/>
      <x:c r="K49" s="24"/>
      <x:c r="L49" s="24" t="str">
        <x:f>IF(A49="","",ROUND(AVERAGE(F49:J49),2))</x:f>
      </x:c>
    </x:row>
    <x:row r="50">
      <x:c r="A50" s="24"/>
      <x:c r="B50" s="24"/>
      <x:c r="C50" s="24"/>
      <x:c r="D50" s="24"/>
      <x:c r="E50" s="24"/>
      <x:c r="F50" s="24"/>
      <x:c r="G50" s="24"/>
      <x:c r="H50" s="24"/>
      <x:c r="I50" s="24"/>
      <x:c r="J50" s="24"/>
      <x:c r="K50" s="24"/>
      <x:c r="L50" s="24" t="str">
        <x:f>IF(A50="","",ROUND(AVERAGE(F50:J50),2))</x:f>
      </x:c>
    </x:row>
    <x:row r="51">
      <x:c r="A51" s="24"/>
      <x:c r="B51" s="24"/>
      <x:c r="C51" s="24"/>
      <x:c r="D51" s="24"/>
      <x:c r="E51" s="24"/>
      <x:c r="F51" s="24"/>
      <x:c r="G51" s="24"/>
      <x:c r="H51" s="24"/>
      <x:c r="I51" s="24"/>
      <x:c r="J51" s="24"/>
      <x:c r="K51" s="24"/>
      <x:c r="L51" s="24" t="str">
        <x:f>IF(A51="","",ROUND(AVERAGE(F51:J51),2))</x:f>
      </x:c>
    </x:row>
    <x:row r="52">
      <x:c r="A52" s="24"/>
      <x:c r="B52" s="24"/>
      <x:c r="C52" s="24"/>
      <x:c r="D52" s="24"/>
      <x:c r="E52" s="24"/>
      <x:c r="F52" s="24"/>
      <x:c r="G52" s="24"/>
      <x:c r="H52" s="24"/>
      <x:c r="I52" s="24"/>
      <x:c r="J52" s="24"/>
      <x:c r="K52" s="24"/>
      <x:c r="L52" s="24" t="str">
        <x:f>IF(A52="","",ROUND(AVERAGE(F52:J52),2))</x:f>
      </x:c>
    </x:row>
    <x:row r="53">
      <x:c r="A53" s="24"/>
      <x:c r="B53" s="24"/>
      <x:c r="C53" s="24"/>
      <x:c r="D53" s="24"/>
      <x:c r="E53" s="24"/>
      <x:c r="F53" s="24"/>
      <x:c r="G53" s="24"/>
      <x:c r="H53" s="24"/>
      <x:c r="I53" s="24"/>
      <x:c r="J53" s="24"/>
      <x:c r="K53" s="24"/>
      <x:c r="L53" s="24" t="str">
        <x:f>IF(A53="","",ROUND(AVERAGE(F53:J53),2))</x:f>
      </x:c>
    </x:row>
    <x:row r="54">
      <x:c r="A54" s="24"/>
      <x:c r="B54" s="24"/>
      <x:c r="C54" s="24"/>
      <x:c r="D54" s="24"/>
      <x:c r="E54" s="24"/>
      <x:c r="F54" s="24"/>
      <x:c r="G54" s="24"/>
      <x:c r="H54" s="24"/>
      <x:c r="I54" s="24"/>
      <x:c r="J54" s="24"/>
      <x:c r="K54" s="24"/>
      <x:c r="L54" s="24" t="str">
        <x:f>IF(A54="","",ROUND(AVERAGE(F54:J54),2))</x:f>
      </x:c>
    </x:row>
    <x:row r="55">
      <x:c r="A55" s="24"/>
      <x:c r="B55" s="24"/>
      <x:c r="C55" s="24"/>
      <x:c r="D55" s="24"/>
      <x:c r="E55" s="24"/>
      <x:c r="F55" s="24"/>
      <x:c r="G55" s="24"/>
      <x:c r="H55" s="24"/>
      <x:c r="I55" s="24"/>
      <x:c r="J55" s="24"/>
      <x:c r="K55" s="24"/>
      <x:c r="L55" s="24" t="str">
        <x:f>IF(A55="","",ROUND(AVERAGE(F55:J55),2))</x:f>
      </x:c>
    </x:row>
    <x:row r="56">
      <x:c r="A56" s="24"/>
      <x:c r="B56" s="24"/>
      <x:c r="C56" s="24"/>
      <x:c r="D56" s="24"/>
      <x:c r="E56" s="24"/>
      <x:c r="F56" s="24"/>
      <x:c r="G56" s="24"/>
      <x:c r="H56" s="24"/>
      <x:c r="I56" s="24"/>
      <x:c r="J56" s="24"/>
      <x:c r="K56" s="24"/>
      <x:c r="L56" s="24" t="str">
        <x:f>IF(A56="","",ROUND(AVERAGE(F56:J56),2))</x:f>
      </x:c>
    </x:row>
    <x:row r="57">
      <x:c r="A57" s="24"/>
      <x:c r="B57" s="24"/>
      <x:c r="C57" s="24"/>
      <x:c r="D57" s="24"/>
      <x:c r="E57" s="24"/>
      <x:c r="F57" s="24"/>
      <x:c r="G57" s="24"/>
      <x:c r="H57" s="24"/>
      <x:c r="I57" s="24"/>
      <x:c r="J57" s="24"/>
      <x:c r="K57" s="24"/>
      <x:c r="L57" s="24" t="str">
        <x:f>IF(A57="","",ROUND(AVERAGE(F57:J57),2))</x:f>
      </x:c>
    </x:row>
    <x:row r="58">
      <x:c r="A58" s="24"/>
      <x:c r="B58" s="24"/>
      <x:c r="C58" s="24"/>
      <x:c r="D58" s="24"/>
      <x:c r="E58" s="24"/>
      <x:c r="F58" s="24"/>
      <x:c r="G58" s="24"/>
      <x:c r="H58" s="24"/>
      <x:c r="I58" s="24"/>
      <x:c r="J58" s="24"/>
      <x:c r="K58" s="24"/>
      <x:c r="L58" s="24" t="str">
        <x:f>IF(A58="","",ROUND(AVERAGE(F58:J58),2))</x:f>
      </x:c>
    </x:row>
    <x:row r="59">
      <x:c r="A59" s="24"/>
      <x:c r="B59" s="24"/>
      <x:c r="C59" s="24"/>
      <x:c r="D59" s="24"/>
      <x:c r="E59" s="24"/>
      <x:c r="F59" s="24"/>
      <x:c r="G59" s="24"/>
      <x:c r="H59" s="24"/>
      <x:c r="I59" s="24"/>
      <x:c r="J59" s="24"/>
      <x:c r="K59" s="24"/>
      <x:c r="L59" s="24" t="str">
        <x:f>IF(A59="","",ROUND(AVERAGE(F59:J59),2))</x:f>
      </x:c>
    </x:row>
    <x:row r="60">
      <x:c r="A60" s="24"/>
      <x:c r="B60" s="24"/>
      <x:c r="C60" s="24"/>
      <x:c r="D60" s="24"/>
      <x:c r="E60" s="24"/>
      <x:c r="F60" s="24"/>
      <x:c r="G60" s="24"/>
      <x:c r="H60" s="24"/>
      <x:c r="I60" s="24"/>
      <x:c r="J60" s="24"/>
      <x:c r="K60" s="24"/>
      <x:c r="L60" s="24" t="str">
        <x:f>IF(A60="","",ROUND(AVERAGE(F60:J60),2))</x:f>
      </x:c>
    </x:row>
    <x:row r="61">
      <x:c r="A61" s="24"/>
      <x:c r="B61" s="24"/>
      <x:c r="C61" s="24"/>
      <x:c r="D61" s="24"/>
      <x:c r="E61" s="24"/>
      <x:c r="F61" s="24"/>
      <x:c r="G61" s="24"/>
      <x:c r="H61" s="24"/>
      <x:c r="I61" s="24"/>
      <x:c r="J61" s="24"/>
      <x:c r="K61" s="24"/>
      <x:c r="L61" s="24" t="str">
        <x:f>IF(A61="","",ROUND(AVERAGE(F61:J61),2))</x:f>
      </x:c>
    </x:row>
    <x:row r="62">
      <x:c r="A62" s="24"/>
      <x:c r="B62" s="24"/>
      <x:c r="C62" s="24"/>
      <x:c r="D62" s="24"/>
      <x:c r="E62" s="24"/>
      <x:c r="F62" s="24"/>
      <x:c r="G62" s="24"/>
      <x:c r="H62" s="24"/>
      <x:c r="I62" s="24"/>
      <x:c r="J62" s="24"/>
      <x:c r="K62" s="24"/>
      <x:c r="L62" s="24" t="str">
        <x:f>IF(A62="","",ROUND(AVERAGE(F62:J62),2))</x:f>
      </x:c>
    </x:row>
    <x:row r="63">
      <x:c r="A63" s="24"/>
      <x:c r="B63" s="24"/>
      <x:c r="C63" s="24"/>
      <x:c r="D63" s="24"/>
      <x:c r="E63" s="24"/>
      <x:c r="F63" s="24"/>
      <x:c r="G63" s="24"/>
      <x:c r="H63" s="24"/>
      <x:c r="I63" s="24"/>
      <x:c r="J63" s="24"/>
      <x:c r="K63" s="24"/>
      <x:c r="L63" s="24" t="str">
        <x:f>IF(A63="","",ROUND(AVERAGE(F63:J63),2))</x:f>
      </x:c>
    </x:row>
    <x:row r="64">
      <x:c r="A64" s="24"/>
      <x:c r="B64" s="24"/>
      <x:c r="C64" s="24"/>
      <x:c r="D64" s="24"/>
      <x:c r="E64" s="24"/>
      <x:c r="F64" s="24"/>
      <x:c r="G64" s="24"/>
      <x:c r="H64" s="24"/>
      <x:c r="I64" s="24"/>
      <x:c r="J64" s="24"/>
      <x:c r="K64" s="24"/>
      <x:c r="L64" s="24" t="str">
        <x:f>IF(A64="","",ROUND(AVERAGE(F64:J64),2))</x:f>
      </x:c>
    </x:row>
    <x:row r="65">
      <x:c r="A65" s="24"/>
      <x:c r="B65" s="24"/>
      <x:c r="C65" s="24"/>
      <x:c r="D65" s="24"/>
      <x:c r="E65" s="24"/>
      <x:c r="F65" s="24"/>
      <x:c r="G65" s="24"/>
      <x:c r="H65" s="24"/>
      <x:c r="I65" s="24"/>
      <x:c r="J65" s="24"/>
      <x:c r="K65" s="24"/>
      <x:c r="L65" s="24" t="str">
        <x:f>IF(A65="","",ROUND(AVERAGE(F65:J65),2))</x:f>
      </x:c>
    </x:row>
    <x:row r="66">
      <x:c r="A66" s="24"/>
      <x:c r="B66" s="24"/>
      <x:c r="C66" s="24"/>
      <x:c r="D66" s="24"/>
      <x:c r="E66" s="24"/>
      <x:c r="F66" s="24"/>
      <x:c r="G66" s="24"/>
      <x:c r="H66" s="24"/>
      <x:c r="I66" s="24"/>
      <x:c r="J66" s="24"/>
      <x:c r="K66" s="24"/>
      <x:c r="L66" s="24" t="str">
        <x:f>IF(A66="","",ROUND(AVERAGE(F66:J66),2))</x:f>
      </x:c>
    </x:row>
    <x:row r="67">
      <x:c r="A67" s="24"/>
      <x:c r="B67" s="24"/>
      <x:c r="C67" s="24"/>
      <x:c r="D67" s="24"/>
      <x:c r="E67" s="24"/>
      <x:c r="F67" s="24"/>
      <x:c r="G67" s="24"/>
      <x:c r="H67" s="24"/>
      <x:c r="I67" s="24"/>
      <x:c r="J67" s="24"/>
      <x:c r="K67" s="24"/>
      <x:c r="L67" s="24" t="str">
        <x:f>IF(A67="","",ROUND(AVERAGE(F67:J67),2))</x:f>
      </x:c>
    </x:row>
    <x:row r="68">
      <x:c r="A68" s="24"/>
      <x:c r="B68" s="24"/>
      <x:c r="C68" s="24"/>
      <x:c r="D68" s="24"/>
      <x:c r="E68" s="24"/>
      <x:c r="F68" s="24"/>
      <x:c r="G68" s="24"/>
      <x:c r="H68" s="24"/>
      <x:c r="I68" s="24"/>
      <x:c r="J68" s="24"/>
      <x:c r="K68" s="24"/>
      <x:c r="L68" s="24" t="str">
        <x:f>IF(A68="","",ROUND(AVERAGE(F68:J68),2))</x:f>
      </x:c>
    </x:row>
    <x:row r="69">
      <x:c r="A69" s="24"/>
      <x:c r="B69" s="24"/>
      <x:c r="C69" s="24"/>
      <x:c r="D69" s="24"/>
      <x:c r="E69" s="24"/>
      <x:c r="F69" s="24"/>
      <x:c r="G69" s="24"/>
      <x:c r="H69" s="24"/>
      <x:c r="I69" s="24"/>
      <x:c r="J69" s="24"/>
      <x:c r="K69" s="24"/>
      <x:c r="L69" s="24" t="str">
        <x:f>IF(A69="","",ROUND(AVERAGE(F69:J69),2))</x:f>
      </x:c>
    </x:row>
    <x:row r="70">
      <x:c r="A70" s="24"/>
      <x:c r="B70" s="24"/>
      <x:c r="C70" s="24"/>
      <x:c r="D70" s="24"/>
      <x:c r="E70" s="24"/>
      <x:c r="F70" s="24"/>
      <x:c r="G70" s="24"/>
      <x:c r="H70" s="24"/>
      <x:c r="I70" s="24"/>
      <x:c r="J70" s="24"/>
      <x:c r="K70" s="24"/>
      <x:c r="L70" s="24" t="str">
        <x:f>IF(A70="","",ROUND(AVERAGE(F70:J70),2))</x:f>
      </x:c>
    </x:row>
    <x:row r="71">
      <x:c r="A71" s="24"/>
      <x:c r="B71" s="24"/>
      <x:c r="C71" s="24"/>
      <x:c r="D71" s="24"/>
      <x:c r="E71" s="24"/>
      <x:c r="F71" s="24"/>
      <x:c r="G71" s="24"/>
      <x:c r="H71" s="24"/>
      <x:c r="I71" s="24"/>
      <x:c r="J71" s="24"/>
      <x:c r="K71" s="24"/>
      <x:c r="L71" s="24" t="str">
        <x:f>IF(A71="","",ROUND(AVERAGE(F71:J71),2))</x:f>
      </x:c>
    </x:row>
    <x:row r="72">
      <x:c r="A72" s="24"/>
      <x:c r="B72" s="24"/>
      <x:c r="C72" s="24"/>
      <x:c r="D72" s="24"/>
      <x:c r="E72" s="24"/>
      <x:c r="F72" s="24"/>
      <x:c r="G72" s="24"/>
      <x:c r="H72" s="24"/>
      <x:c r="I72" s="24"/>
      <x:c r="J72" s="24"/>
      <x:c r="K72" s="24"/>
      <x:c r="L72" s="24" t="str">
        <x:f>IF(A72="","",ROUND(AVERAGE(F72:J72),2))</x:f>
      </x:c>
    </x:row>
    <x:row r="73">
      <x:c r="A73" s="24"/>
      <x:c r="B73" s="24"/>
      <x:c r="C73" s="24"/>
      <x:c r="D73" s="24"/>
      <x:c r="E73" s="24"/>
      <x:c r="F73" s="24"/>
      <x:c r="G73" s="24"/>
      <x:c r="H73" s="24"/>
      <x:c r="I73" s="24"/>
      <x:c r="J73" s="24"/>
      <x:c r="K73" s="24"/>
      <x:c r="L73" s="24" t="str">
        <x:f>IF(A73="","",ROUND(AVERAGE(F73:J73),2))</x:f>
      </x:c>
    </x:row>
    <x:row r="74">
      <x:c r="A74" s="24"/>
      <x:c r="B74" s="24"/>
      <x:c r="C74" s="24"/>
      <x:c r="D74" s="24"/>
      <x:c r="E74" s="24"/>
      <x:c r="F74" s="24"/>
      <x:c r="G74" s="24"/>
      <x:c r="H74" s="24"/>
      <x:c r="I74" s="24"/>
      <x:c r="J74" s="24"/>
      <x:c r="K74" s="24"/>
      <x:c r="L74" s="24" t="str">
        <x:f>IF(A74="","",ROUND(AVERAGE(F74:J74),2))</x:f>
      </x:c>
    </x:row>
    <x:row r="75">
      <x:c r="A75" s="24"/>
      <x:c r="B75" s="24"/>
      <x:c r="C75" s="24"/>
      <x:c r="D75" s="24"/>
      <x:c r="E75" s="24"/>
      <x:c r="F75" s="24"/>
      <x:c r="G75" s="24"/>
      <x:c r="H75" s="24"/>
      <x:c r="I75" s="24"/>
      <x:c r="J75" s="24"/>
      <x:c r="K75" s="24"/>
      <x:c r="L75" s="24" t="str">
        <x:f>IF(A75="","",ROUND(AVERAGE(F75:J75),2))</x:f>
      </x:c>
    </x:row>
    <x:row r="76">
      <x:c r="A76" s="24"/>
      <x:c r="B76" s="24"/>
      <x:c r="C76" s="24"/>
      <x:c r="D76" s="24"/>
      <x:c r="E76" s="24"/>
      <x:c r="F76" s="24"/>
      <x:c r="G76" s="24"/>
      <x:c r="H76" s="24"/>
      <x:c r="I76" s="24"/>
      <x:c r="J76" s="24"/>
      <x:c r="K76" s="24"/>
      <x:c r="L76" s="24" t="str">
        <x:f>IF(A76="","",ROUND(AVERAGE(F76:J76),2))</x:f>
      </x:c>
    </x:row>
    <x:row r="77">
      <x:c r="A77" s="24"/>
      <x:c r="B77" s="24"/>
      <x:c r="C77" s="24"/>
      <x:c r="D77" s="24"/>
      <x:c r="E77" s="24"/>
      <x:c r="F77" s="24"/>
      <x:c r="G77" s="24"/>
      <x:c r="H77" s="24"/>
      <x:c r="I77" s="24"/>
      <x:c r="J77" s="24"/>
      <x:c r="K77" s="24"/>
      <x:c r="L77" s="24" t="str">
        <x:f>IF(A77="","",ROUND(AVERAGE(F77:J77),2))</x:f>
      </x:c>
    </x:row>
    <x:row r="78">
      <x:c r="A78" s="24"/>
      <x:c r="B78" s="24"/>
      <x:c r="C78" s="24"/>
      <x:c r="D78" s="24"/>
      <x:c r="E78" s="24"/>
      <x:c r="F78" s="24"/>
      <x:c r="G78" s="24"/>
      <x:c r="H78" s="24"/>
      <x:c r="I78" s="24"/>
      <x:c r="J78" s="24"/>
      <x:c r="K78" s="24"/>
      <x:c r="L78" s="24" t="str">
        <x:f>IF(A78="","",ROUND(AVERAGE(F78:J78),2))</x:f>
      </x:c>
    </x:row>
    <x:row r="79">
      <x:c r="A79" s="24"/>
      <x:c r="B79" s="24"/>
      <x:c r="C79" s="24"/>
      <x:c r="D79" s="24"/>
      <x:c r="E79" s="24"/>
      <x:c r="F79" s="24"/>
      <x:c r="G79" s="24"/>
      <x:c r="H79" s="24"/>
      <x:c r="I79" s="24"/>
      <x:c r="J79" s="24"/>
      <x:c r="K79" s="24"/>
      <x:c r="L79" s="24" t="str">
        <x:f>IF(A79="","",ROUND(AVERAGE(F79:J79),2))</x:f>
      </x:c>
    </x:row>
    <x:row r="80">
      <x:c r="A80" s="24"/>
      <x:c r="B80" s="24"/>
      <x:c r="C80" s="24"/>
      <x:c r="D80" s="24"/>
      <x:c r="E80" s="24"/>
      <x:c r="F80" s="24"/>
      <x:c r="G80" s="24"/>
      <x:c r="H80" s="24"/>
      <x:c r="I80" s="24"/>
      <x:c r="J80" s="24"/>
      <x:c r="K80" s="24"/>
      <x:c r="L80" s="24" t="str">
        <x:f>IF(A80="","",ROUND(AVERAGE(F80:J80),2))</x:f>
      </x:c>
    </x:row>
    <x:row r="81">
      <x:c r="A81" s="24"/>
      <x:c r="B81" s="24"/>
      <x:c r="C81" s="24"/>
      <x:c r="D81" s="24"/>
      <x:c r="E81" s="24"/>
      <x:c r="F81" s="24"/>
      <x:c r="G81" s="24"/>
      <x:c r="H81" s="24"/>
      <x:c r="I81" s="24"/>
      <x:c r="J81" s="24"/>
      <x:c r="K81" s="24"/>
      <x:c r="L81" s="24" t="str">
        <x:f>IF(A81="","",ROUND(AVERAGE(F81:J81),2))</x:f>
      </x:c>
    </x:row>
    <x:row r="82">
      <x:c r="A82" s="24"/>
      <x:c r="B82" s="24"/>
      <x:c r="C82" s="24"/>
      <x:c r="D82" s="24"/>
      <x:c r="E82" s="24"/>
      <x:c r="F82" s="24"/>
      <x:c r="G82" s="24"/>
      <x:c r="H82" s="24"/>
      <x:c r="I82" s="24"/>
      <x:c r="J82" s="24"/>
      <x:c r="K82" s="24"/>
      <x:c r="L82" s="24" t="str">
        <x:f>IF(A82="","",ROUND(AVERAGE(F82:J82),2))</x:f>
      </x:c>
    </x:row>
    <x:row r="83">
      <x:c r="A83" s="24"/>
      <x:c r="B83" s="24"/>
      <x:c r="C83" s="24"/>
      <x:c r="D83" s="24"/>
      <x:c r="E83" s="24"/>
      <x:c r="F83" s="24"/>
      <x:c r="G83" s="24"/>
      <x:c r="H83" s="24"/>
      <x:c r="I83" s="24"/>
      <x:c r="J83" s="24"/>
      <x:c r="K83" s="24"/>
      <x:c r="L83" s="24" t="str">
        <x:f>IF(A83="","",ROUND(AVERAGE(F83:J83),2))</x:f>
      </x:c>
    </x:row>
    <x:row r="84">
      <x:c r="A84" s="24"/>
      <x:c r="B84" s="24"/>
      <x:c r="C84" s="24"/>
      <x:c r="D84" s="24"/>
      <x:c r="E84" s="24"/>
      <x:c r="F84" s="24"/>
      <x:c r="G84" s="24"/>
      <x:c r="H84" s="24"/>
      <x:c r="I84" s="24"/>
      <x:c r="J84" s="24"/>
      <x:c r="K84" s="24"/>
      <x:c r="L84" s="24" t="str">
        <x:f>IF(A84="","",ROUND(AVERAGE(F84:J84),2))</x:f>
      </x:c>
    </x:row>
    <x:row r="85">
      <x:c r="A85" s="24"/>
      <x:c r="B85" s="24"/>
      <x:c r="C85" s="24"/>
      <x:c r="D85" s="24"/>
      <x:c r="E85" s="24"/>
      <x:c r="F85" s="24"/>
      <x:c r="G85" s="24"/>
      <x:c r="H85" s="24"/>
      <x:c r="I85" s="24"/>
      <x:c r="J85" s="24"/>
      <x:c r="K85" s="24"/>
      <x:c r="L85" s="24" t="str">
        <x:f>IF(A85="","",ROUND(AVERAGE(F85:J85),2))</x:f>
      </x:c>
    </x:row>
    <x:row r="86">
      <x:c r="A86" s="24"/>
      <x:c r="B86" s="24"/>
      <x:c r="C86" s="24"/>
      <x:c r="D86" s="24"/>
      <x:c r="E86" s="24"/>
      <x:c r="F86" s="24"/>
      <x:c r="G86" s="24"/>
      <x:c r="H86" s="24"/>
      <x:c r="I86" s="24"/>
      <x:c r="J86" s="24"/>
      <x:c r="K86" s="24"/>
      <x:c r="L86" s="24" t="str">
        <x:f>IF(A86="","",ROUND(AVERAGE(F86:J86),2))</x:f>
      </x:c>
    </x:row>
    <x:row r="87">
      <x:c r="A87" s="24"/>
      <x:c r="B87" s="24"/>
      <x:c r="C87" s="24"/>
      <x:c r="D87" s="24"/>
      <x:c r="E87" s="24"/>
      <x:c r="F87" s="24"/>
      <x:c r="G87" s="24"/>
      <x:c r="H87" s="24"/>
      <x:c r="I87" s="24"/>
      <x:c r="J87" s="24"/>
      <x:c r="K87" s="24"/>
      <x:c r="L87" s="24" t="str">
        <x:f>IF(A87="","",ROUND(AVERAGE(F87:J87),2))</x:f>
      </x:c>
    </x:row>
    <x:row r="88">
      <x:c r="A88" s="24"/>
      <x:c r="B88" s="24"/>
      <x:c r="C88" s="24"/>
      <x:c r="D88" s="24"/>
      <x:c r="E88" s="24"/>
      <x:c r="F88" s="24"/>
      <x:c r="G88" s="24"/>
      <x:c r="H88" s="24"/>
      <x:c r="I88" s="24"/>
      <x:c r="J88" s="24"/>
      <x:c r="K88" s="24"/>
      <x:c r="L88" s="24" t="str">
        <x:f>IF(A88="","",ROUND(AVERAGE(F88:J88),2))</x:f>
      </x:c>
    </x:row>
    <x:row r="89">
      <x:c r="A89" s="24"/>
      <x:c r="B89" s="24"/>
      <x:c r="C89" s="24"/>
      <x:c r="D89" s="24"/>
      <x:c r="E89" s="24"/>
      <x:c r="F89" s="24"/>
      <x:c r="G89" s="24"/>
      <x:c r="H89" s="24"/>
      <x:c r="I89" s="24"/>
      <x:c r="J89" s="24"/>
      <x:c r="K89" s="24"/>
      <x:c r="L89" s="24" t="str">
        <x:f>IF(A89="","",ROUND(AVERAGE(F89:J89),2))</x:f>
      </x:c>
    </x:row>
    <x:row r="90">
      <x:c r="A90" s="24"/>
      <x:c r="B90" s="24"/>
      <x:c r="C90" s="24"/>
      <x:c r="D90" s="24"/>
      <x:c r="E90" s="24"/>
      <x:c r="F90" s="24"/>
      <x:c r="G90" s="24"/>
      <x:c r="H90" s="24"/>
      <x:c r="I90" s="24"/>
      <x:c r="J90" s="24"/>
      <x:c r="K90" s="24"/>
      <x:c r="L90" s="24" t="str">
        <x:f>IF(A90="","",ROUND(AVERAGE(F90:J90),2))</x:f>
      </x:c>
    </x:row>
    <x:row r="91">
      <x:c r="A91" s="24"/>
      <x:c r="B91" s="24"/>
      <x:c r="C91" s="24"/>
      <x:c r="D91" s="24"/>
      <x:c r="E91" s="24"/>
      <x:c r="F91" s="24"/>
      <x:c r="G91" s="24"/>
      <x:c r="H91" s="24"/>
      <x:c r="I91" s="24"/>
      <x:c r="J91" s="24"/>
      <x:c r="K91" s="24"/>
      <x:c r="L91" s="24" t="str">
        <x:f>IF(A91="","",ROUND(AVERAGE(F91:J91),2))</x:f>
      </x:c>
    </x:row>
    <x:row r="92">
      <x:c r="A92" s="24"/>
      <x:c r="B92" s="24"/>
      <x:c r="C92" s="24"/>
      <x:c r="D92" s="24"/>
      <x:c r="E92" s="24"/>
      <x:c r="F92" s="24"/>
      <x:c r="G92" s="24"/>
      <x:c r="H92" s="24"/>
      <x:c r="I92" s="24"/>
      <x:c r="J92" s="24"/>
      <x:c r="K92" s="24"/>
      <x:c r="L92" s="24" t="str">
        <x:f>IF(A92="","",ROUND(AVERAGE(F92:J92),2))</x:f>
      </x:c>
    </x:row>
    <x:row r="93">
      <x:c r="A93" s="24"/>
      <x:c r="B93" s="24"/>
      <x:c r="C93" s="24"/>
      <x:c r="D93" s="24"/>
      <x:c r="E93" s="24"/>
      <x:c r="F93" s="24"/>
      <x:c r="G93" s="24"/>
      <x:c r="H93" s="24"/>
      <x:c r="I93" s="24"/>
      <x:c r="J93" s="24"/>
      <x:c r="K93" s="24"/>
      <x:c r="L93" s="24" t="str">
        <x:f>IF(A93="","",ROUND(AVERAGE(F93:J93),2))</x:f>
      </x:c>
    </x:row>
    <x:row r="94">
      <x:c r="A94" s="24"/>
      <x:c r="B94" s="24"/>
      <x:c r="C94" s="24"/>
      <x:c r="D94" s="24"/>
      <x:c r="E94" s="24"/>
      <x:c r="F94" s="24"/>
      <x:c r="G94" s="24"/>
      <x:c r="H94" s="24"/>
      <x:c r="I94" s="24"/>
      <x:c r="J94" s="24"/>
      <x:c r="K94" s="24"/>
      <x:c r="L94" s="24" t="str">
        <x:f>IF(A94="","",ROUND(AVERAGE(F94:J94),2))</x:f>
      </x:c>
    </x:row>
    <x:row r="95">
      <x:c r="A95" s="24"/>
      <x:c r="B95" s="24"/>
      <x:c r="C95" s="24"/>
      <x:c r="D95" s="24"/>
      <x:c r="E95" s="24"/>
      <x:c r="F95" s="24"/>
      <x:c r="G95" s="24"/>
      <x:c r="H95" s="24"/>
      <x:c r="I95" s="24"/>
      <x:c r="J95" s="24"/>
      <x:c r="K95" s="24"/>
      <x:c r="L95" s="24" t="str">
        <x:f>IF(A95="","",ROUND(AVERAGE(F95:J95),2))</x:f>
      </x:c>
    </x:row>
    <x:row r="96">
      <x:c r="A96" s="24"/>
      <x:c r="B96" s="24"/>
      <x:c r="C96" s="24"/>
      <x:c r="D96" s="24"/>
      <x:c r="E96" s="24"/>
      <x:c r="F96" s="24"/>
      <x:c r="G96" s="24"/>
      <x:c r="H96" s="24"/>
      <x:c r="I96" s="24"/>
      <x:c r="J96" s="24"/>
      <x:c r="K96" s="24"/>
      <x:c r="L96" s="24" t="str">
        <x:f>IF(A96="","",ROUND(AVERAGE(F96:J96),2))</x:f>
      </x:c>
    </x:row>
    <x:row r="97">
      <x:c r="A97" s="24"/>
      <x:c r="B97" s="24"/>
      <x:c r="C97" s="24"/>
      <x:c r="D97" s="24"/>
      <x:c r="E97" s="24"/>
      <x:c r="F97" s="24"/>
      <x:c r="G97" s="24"/>
      <x:c r="H97" s="24"/>
      <x:c r="I97" s="24"/>
      <x:c r="J97" s="24"/>
      <x:c r="K97" s="24"/>
      <x:c r="L97" s="24" t="str">
        <x:f>IF(A97="","",ROUND(AVERAGE(F97:J97),2))</x:f>
      </x:c>
    </x:row>
    <x:row r="98">
      <x:c r="A98" s="24"/>
      <x:c r="B98" s="24"/>
      <x:c r="C98" s="24"/>
      <x:c r="D98" s="24"/>
      <x:c r="E98" s="24"/>
      <x:c r="F98" s="24"/>
      <x:c r="G98" s="24"/>
      <x:c r="H98" s="24"/>
      <x:c r="I98" s="24"/>
      <x:c r="J98" s="24"/>
      <x:c r="K98" s="24"/>
      <x:c r="L98" s="24" t="str">
        <x:f>IF(A98="","",ROUND(AVERAGE(F98:J98),2))</x:f>
      </x:c>
    </x:row>
    <x:row r="99">
      <x:c r="A99" s="24"/>
      <x:c r="B99" s="24"/>
      <x:c r="C99" s="24"/>
      <x:c r="D99" s="24"/>
      <x:c r="E99" s="24"/>
      <x:c r="F99" s="24"/>
      <x:c r="G99" s="24"/>
      <x:c r="H99" s="24"/>
      <x:c r="I99" s="24"/>
      <x:c r="J99" s="24"/>
      <x:c r="K99" s="24"/>
      <x:c r="L99" s="24" t="str">
        <x:f>IF(A99="","",ROUND(AVERAGE(F99:J99),2))</x:f>
      </x:c>
    </x:row>
    <x:row r="100">
      <x:c r="A100" s="24"/>
      <x:c r="B100" s="24"/>
      <x:c r="C100" s="24"/>
      <x:c r="D100" s="24"/>
      <x:c r="E100" s="24"/>
      <x:c r="F100" s="24"/>
      <x:c r="G100" s="24"/>
      <x:c r="H100" s="24"/>
      <x:c r="I100" s="24"/>
      <x:c r="J100" s="24"/>
      <x:c r="K100" s="24"/>
      <x:c r="L100" s="24" t="str">
        <x:f>IF(A100="","",ROUND(AVERAGE(F100:J100),2))</x:f>
      </x:c>
    </x:row>
    <x:row r="101">
      <x:c r="A101" s="24"/>
      <x:c r="B101" s="24"/>
      <x:c r="C101" s="24"/>
      <x:c r="D101" s="24"/>
      <x:c r="E101" s="24"/>
      <x:c r="F101" s="24"/>
      <x:c r="G101" s="24"/>
      <x:c r="H101" s="24"/>
      <x:c r="I101" s="24"/>
      <x:c r="J101" s="24"/>
      <x:c r="K101" s="24"/>
      <x:c r="L101" s="24" t="str">
        <x:f>IF(A101="","",ROUND(AVERAGE(F101:J101),2))</x:f>
      </x:c>
    </x:row>
    <x:row r="102">
      <x:c r="A102" s="24"/>
      <x:c r="B102" s="24"/>
      <x:c r="C102" s="24"/>
      <x:c r="D102" s="24"/>
      <x:c r="E102" s="24"/>
      <x:c r="F102" s="24"/>
      <x:c r="G102" s="24"/>
      <x:c r="H102" s="24"/>
      <x:c r="I102" s="24"/>
      <x:c r="J102" s="24"/>
      <x:c r="K102" s="24"/>
      <x:c r="L102" s="24" t="str">
        <x:f>IF(A102="","",ROUND(AVERAGE(F102:J102),2))</x:f>
      </x:c>
    </x:row>
    <x:row r="103">
      <x:c r="A103" s="24"/>
      <x:c r="B103" s="24"/>
      <x:c r="C103" s="24"/>
      <x:c r="D103" s="24"/>
      <x:c r="E103" s="24"/>
      <x:c r="F103" s="24"/>
      <x:c r="G103" s="24"/>
      <x:c r="H103" s="24"/>
      <x:c r="I103" s="24"/>
      <x:c r="J103" s="24"/>
      <x:c r="K103" s="24"/>
      <x:c r="L103" s="24" t="str">
        <x:f>IF(A103="","",ROUND(AVERAGE(F103:J103),2))</x:f>
      </x:c>
    </x:row>
    <x:row r="104">
      <x:c r="A104" s="24"/>
      <x:c r="B104" s="24"/>
      <x:c r="C104" s="24"/>
      <x:c r="D104" s="24"/>
      <x:c r="E104" s="24"/>
      <x:c r="F104" s="24"/>
      <x:c r="G104" s="24"/>
      <x:c r="H104" s="24"/>
      <x:c r="I104" s="24"/>
      <x:c r="J104" s="24"/>
      <x:c r="K104" s="24"/>
      <x:c r="L104" s="24" t="str">
        <x:f>IF(A104="","",ROUND(AVERAGE(F104:J104),2))</x:f>
      </x:c>
    </x:row>
  </x:sheetData>
  <x:mergeCells>
    <x:mergeCell ref="A1:L1"/>
    <x:mergeCell ref="A2:L2"/>
  </x:mergeCells>
  <x:pageMargins left="0.7" right="0.7" top="0.75" bottom="0.75" header="0.3" footer="0.3"/>
</x:worksheet>
</file>

<file path=xl/worksheets/sheet81.xml><?xml version="1.0" encoding="utf-8"?>
<x:worksheet xmlns:x="http://schemas.openxmlformats.org/spreadsheetml/2006/main">
  <x:sheetViews>
    <x:sheetView showGridLines="0" workbookViewId="0"/>
  </x:sheetViews>
  <x:sheetFormatPr defaultRowHeight="15"/>
  <x:cols>
    <x:col min="1" max="1" width="14" hidden="0" customWidth="1"/>
    <x:col min="2" max="2" width="24" hidden="0" customWidth="1"/>
    <x:col min="3" max="3" width="20" hidden="0" customWidth="1"/>
    <x:col min="4" max="4" width="13" hidden="0" customWidth="1"/>
    <x:col min="5" max="5" width="16" hidden="0" customWidth="1"/>
    <x:col min="6" max="6" width="14" hidden="0" customWidth="1"/>
    <x:col min="7" max="7" width="14" hidden="0" customWidth="1"/>
    <x:col min="8" max="8" width="14" hidden="0" customWidth="1"/>
    <x:col min="9" max="9" width="14" hidden="0" customWidth="1"/>
    <x:col min="10" max="10" width="46" hidden="0" customWidth="1"/>
    <x:col min="11" max="11" width="24" hidden="0" customWidth="1"/>
  </x:cols>
  <x:sheetData>
    <x:row r="1">
      <x:c r="A1" s="122" t="str">
        <x:v>Monthly Probation Review</x:v>
      </x:c>
    </x:row>
    <x:row r="2">
      <x:c r="A2" s="125" t="str">
        <x:v>Monthly probation review for confirmation, extension or separation recommendation.</x:v>
      </x:c>
    </x:row>
    <x:row r="4">
      <x:c r="A4" s="129" t="str">
        <x:v>Employee ID</x:v>
      </x:c>
      <x:c r="B4" s="129" t="str">
        <x:v>Employee Name</x:v>
      </x:c>
      <x:c r="C4" s="129" t="str">
        <x:v>Department</x:v>
      </x:c>
      <x:c r="D4" s="129" t="str">
        <x:v>Join Date</x:v>
      </x:c>
      <x:c r="E4" s="129" t="str">
        <x:v>Review Month</x:v>
      </x:c>
      <x:c r="F4" s="129" t="str">
        <x:v>Attendance</x:v>
      </x:c>
      <x:c r="G4" s="129" t="str">
        <x:v>Work Quality</x:v>
      </x:c>
      <x:c r="H4" s="129" t="str">
        <x:v>Learning</x:v>
      </x:c>
      <x:c r="I4" s="129" t="str">
        <x:v>Behavior</x:v>
      </x:c>
      <x:c r="J4" s="129" t="str">
        <x:v>Manager Remarks</x:v>
      </x:c>
      <x:c r="K4" s="129" t="str">
        <x:v>Decision</x:v>
      </x:c>
    </x:row>
    <x:row r="5">
      <x:c r="A5" s="24" t="str">
        <x:v>EMP101</x:v>
      </x:c>
      <x:c r="B5" s="24" t="str">
        <x:v>Probation Employee</x:v>
      </x:c>
      <x:c r="C5" s="24" t="str">
        <x:v>Operations</x:v>
      </x:c>
      <x:c r="D5" s="45"/>
      <x:c r="E5" s="24" t="str">
        <x:v>Month 1</x:v>
      </x:c>
      <x:c r="F5" s="24" t="str">
        <x:v>Good</x:v>
      </x:c>
      <x:c r="G5" s="24" t="str">
        <x:v>Good</x:v>
      </x:c>
      <x:c r="H5" s="24" t="str">
        <x:v>Fast</x:v>
      </x:c>
      <x:c r="I5" s="24" t="str">
        <x:v>Good</x:v>
      </x:c>
      <x:c r="J5" s="24" t="str">
        <x:v>Continue probation with route training</x:v>
      </x:c>
      <x:c r="K5" s="24" t="str">
        <x:v>Continue</x:v>
      </x:c>
    </x:row>
    <x:row r="6">
      <x:c r="A6" s="24" t="str">
        <x:v>EMP102</x:v>
      </x:c>
      <x:c r="B6" s="24" t="str">
        <x:v>Probation Employee</x:v>
      </x:c>
      <x:c r="C6" s="24" t="str">
        <x:v>Billing</x:v>
      </x:c>
      <x:c r="D6" s="45"/>
      <x:c r="E6" s="24" t="str">
        <x:v>Month 2</x:v>
      </x:c>
      <x:c r="F6" s="24" t="str">
        <x:v>Average</x:v>
      </x:c>
      <x:c r="G6" s="24" t="str">
        <x:v>Good</x:v>
      </x:c>
      <x:c r="H6" s="24" t="str">
        <x:v>Good</x:v>
      </x:c>
      <x:c r="I6" s="24" t="str">
        <x:v>Good</x:v>
      </x:c>
      <x:c r="J6" s="24" t="str">
        <x:v>Needs invoice audit practice</x:v>
      </x:c>
      <x:c r="K6" s="24" t="str">
        <x:v>Continue</x:v>
      </x:c>
    </x:row>
    <x:row r="7">
      <x:c r="A7" s="24" t="str">
        <x:v>EMP103</x:v>
      </x:c>
      <x:c r="B7" s="24" t="str">
        <x:v>Probation Employee</x:v>
      </x:c>
      <x:c r="C7" s="24" t="str">
        <x:v>Sales</x:v>
      </x:c>
      <x:c r="D7" s="45"/>
      <x:c r="E7" s="24" t="str">
        <x:v>Month 3</x:v>
      </x:c>
      <x:c r="F7" s="24" t="str">
        <x:v>Good</x:v>
      </x:c>
      <x:c r="G7" s="24" t="str">
        <x:v>Excellent</x:v>
      </x:c>
      <x:c r="H7" s="24" t="str">
        <x:v>Fast</x:v>
      </x:c>
      <x:c r="I7" s="24" t="str">
        <x:v>Good</x:v>
      </x:c>
      <x:c r="J7" s="24" t="str">
        <x:v>Ready for confirmation</x:v>
      </x:c>
      <x:c r="K7" s="24" t="str">
        <x:v>Confirm</x:v>
      </x:c>
    </x:row>
    <x:row r="8">
      <x:c r="A8" s="24" t="str">
        <x:v>EMP104</x:v>
      </x:c>
      <x:c r="B8" s="24" t="str">
        <x:v>Probation Employee</x:v>
      </x:c>
      <x:c r="C8" s="24" t="str">
        <x:v>Fleet</x:v>
      </x:c>
      <x:c r="D8" s="45"/>
      <x:c r="E8" s="24" t="str">
        <x:v>Month 1</x:v>
      </x:c>
      <x:c r="F8" s="24" t="str">
        <x:v>Poor</x:v>
      </x:c>
      <x:c r="G8" s="24" t="str">
        <x:v>Average</x:v>
      </x:c>
      <x:c r="H8" s="24" t="str">
        <x:v>Slow</x:v>
      </x:c>
      <x:c r="I8" s="24" t="str">
        <x:v>Average</x:v>
      </x:c>
      <x:c r="J8" s="24" t="str">
        <x:v>PIP required</x:v>
      </x:c>
      <x:c r="K8" s="24" t="str">
        <x:v>Extend / PIP</x:v>
      </x:c>
    </x:row>
    <x:row r="9">
      <x:c r="A9" s="24"/>
      <x:c r="B9" s="24"/>
      <x:c r="C9" s="24"/>
      <x:c r="D9" s="45"/>
      <x:c r="E9" s="24"/>
      <x:c r="F9" s="24"/>
      <x:c r="G9" s="24"/>
      <x:c r="H9" s="24"/>
      <x:c r="I9" s="24"/>
      <x:c r="J9" s="24"/>
      <x:c r="K9" s="24"/>
    </x:row>
    <x:row r="10">
      <x:c r="A10" s="24"/>
      <x:c r="B10" s="24"/>
      <x:c r="C10" s="24"/>
      <x:c r="D10" s="45"/>
      <x:c r="E10" s="24"/>
      <x:c r="F10" s="24"/>
      <x:c r="G10" s="24"/>
      <x:c r="H10" s="24"/>
      <x:c r="I10" s="24"/>
      <x:c r="J10" s="24"/>
      <x:c r="K10" s="24"/>
    </x:row>
    <x:row r="11">
      <x:c r="A11" s="24"/>
      <x:c r="B11" s="24"/>
      <x:c r="C11" s="24"/>
      <x:c r="D11" s="45"/>
      <x:c r="E11" s="24"/>
      <x:c r="F11" s="24"/>
      <x:c r="G11" s="24"/>
      <x:c r="H11" s="24"/>
      <x:c r="I11" s="24"/>
      <x:c r="J11" s="24"/>
      <x:c r="K11" s="24"/>
    </x:row>
    <x:row r="12">
      <x:c r="A12" s="24"/>
      <x:c r="B12" s="24"/>
      <x:c r="C12" s="24"/>
      <x:c r="D12" s="45"/>
      <x:c r="E12" s="24"/>
      <x:c r="F12" s="24"/>
      <x:c r="G12" s="24"/>
      <x:c r="H12" s="24"/>
      <x:c r="I12" s="24"/>
      <x:c r="J12" s="24"/>
      <x:c r="K12" s="24"/>
    </x:row>
    <x:row r="13">
      <x:c r="A13" s="24"/>
      <x:c r="B13" s="24"/>
      <x:c r="C13" s="24"/>
      <x:c r="D13" s="45"/>
      <x:c r="E13" s="24"/>
      <x:c r="F13" s="24"/>
      <x:c r="G13" s="24"/>
      <x:c r="H13" s="24"/>
      <x:c r="I13" s="24"/>
      <x:c r="J13" s="24"/>
      <x:c r="K13" s="24"/>
    </x:row>
    <x:row r="14">
      <x:c r="A14" s="24"/>
      <x:c r="B14" s="24"/>
      <x:c r="C14" s="24"/>
      <x:c r="D14" s="45"/>
      <x:c r="E14" s="24"/>
      <x:c r="F14" s="24"/>
      <x:c r="G14" s="24"/>
      <x:c r="H14" s="24"/>
      <x:c r="I14" s="24"/>
      <x:c r="J14" s="24"/>
      <x:c r="K14" s="24"/>
    </x:row>
    <x:row r="15">
      <x:c r="A15" s="24"/>
      <x:c r="B15" s="24"/>
      <x:c r="C15" s="24"/>
      <x:c r="D15" s="45"/>
      <x:c r="E15" s="24"/>
      <x:c r="F15" s="24"/>
      <x:c r="G15" s="24"/>
      <x:c r="H15" s="24"/>
      <x:c r="I15" s="24"/>
      <x:c r="J15" s="24"/>
      <x:c r="K15" s="24"/>
    </x:row>
    <x:row r="16">
      <x:c r="A16" s="24"/>
      <x:c r="B16" s="24"/>
      <x:c r="C16" s="24"/>
      <x:c r="D16" s="45"/>
      <x:c r="E16" s="24"/>
      <x:c r="F16" s="24"/>
      <x:c r="G16" s="24"/>
      <x:c r="H16" s="24"/>
      <x:c r="I16" s="24"/>
      <x:c r="J16" s="24"/>
      <x:c r="K16" s="24"/>
    </x:row>
    <x:row r="17">
      <x:c r="A17" s="24"/>
      <x:c r="B17" s="24"/>
      <x:c r="C17" s="24"/>
      <x:c r="D17" s="45"/>
      <x:c r="E17" s="24"/>
      <x:c r="F17" s="24"/>
      <x:c r="G17" s="24"/>
      <x:c r="H17" s="24"/>
      <x:c r="I17" s="24"/>
      <x:c r="J17" s="24"/>
      <x:c r="K17" s="24"/>
    </x:row>
    <x:row r="18">
      <x:c r="A18" s="24"/>
      <x:c r="B18" s="24"/>
      <x:c r="C18" s="24"/>
      <x:c r="D18" s="45"/>
      <x:c r="E18" s="24"/>
      <x:c r="F18" s="24"/>
      <x:c r="G18" s="24"/>
      <x:c r="H18" s="24"/>
      <x:c r="I18" s="24"/>
      <x:c r="J18" s="24"/>
      <x:c r="K18" s="24"/>
    </x:row>
    <x:row r="19">
      <x:c r="A19" s="24"/>
      <x:c r="B19" s="24"/>
      <x:c r="C19" s="24"/>
      <x:c r="D19" s="45"/>
      <x:c r="E19" s="24"/>
      <x:c r="F19" s="24"/>
      <x:c r="G19" s="24"/>
      <x:c r="H19" s="24"/>
      <x:c r="I19" s="24"/>
      <x:c r="J19" s="24"/>
      <x:c r="K19" s="24"/>
    </x:row>
    <x:row r="20">
      <x:c r="A20" s="24"/>
      <x:c r="B20" s="24"/>
      <x:c r="C20" s="24"/>
      <x:c r="D20" s="45"/>
      <x:c r="E20" s="24"/>
      <x:c r="F20" s="24"/>
      <x:c r="G20" s="24"/>
      <x:c r="H20" s="24"/>
      <x:c r="I20" s="24"/>
      <x:c r="J20" s="24"/>
      <x:c r="K20" s="24"/>
    </x:row>
    <x:row r="21">
      <x:c r="A21" s="24"/>
      <x:c r="B21" s="24"/>
      <x:c r="C21" s="24"/>
      <x:c r="D21" s="45"/>
      <x:c r="E21" s="24"/>
      <x:c r="F21" s="24"/>
      <x:c r="G21" s="24"/>
      <x:c r="H21" s="24"/>
      <x:c r="I21" s="24"/>
      <x:c r="J21" s="24"/>
      <x:c r="K21" s="24"/>
    </x:row>
    <x:row r="22">
      <x:c r="A22" s="24"/>
      <x:c r="B22" s="24"/>
      <x:c r="C22" s="24"/>
      <x:c r="D22" s="45"/>
      <x:c r="E22" s="24"/>
      <x:c r="F22" s="24"/>
      <x:c r="G22" s="24"/>
      <x:c r="H22" s="24"/>
      <x:c r="I22" s="24"/>
      <x:c r="J22" s="24"/>
      <x:c r="K22" s="24"/>
    </x:row>
    <x:row r="23">
      <x:c r="A23" s="24"/>
      <x:c r="B23" s="24"/>
      <x:c r="C23" s="24"/>
      <x:c r="D23" s="45"/>
      <x:c r="E23" s="24"/>
      <x:c r="F23" s="24"/>
      <x:c r="G23" s="24"/>
      <x:c r="H23" s="24"/>
      <x:c r="I23" s="24"/>
      <x:c r="J23" s="24"/>
      <x:c r="K23" s="24"/>
    </x:row>
    <x:row r="24">
      <x:c r="A24" s="24"/>
      <x:c r="B24" s="24"/>
      <x:c r="C24" s="24"/>
      <x:c r="D24" s="45"/>
      <x:c r="E24" s="24"/>
      <x:c r="F24" s="24"/>
      <x:c r="G24" s="24"/>
      <x:c r="H24" s="24"/>
      <x:c r="I24" s="24"/>
      <x:c r="J24" s="24"/>
      <x:c r="K24" s="24"/>
    </x:row>
    <x:row r="25">
      <x:c r="A25" s="24"/>
      <x:c r="B25" s="24"/>
      <x:c r="C25" s="24"/>
      <x:c r="D25" s="45"/>
      <x:c r="E25" s="24"/>
      <x:c r="F25" s="24"/>
      <x:c r="G25" s="24"/>
      <x:c r="H25" s="24"/>
      <x:c r="I25" s="24"/>
      <x:c r="J25" s="24"/>
      <x:c r="K25" s="24"/>
    </x:row>
    <x:row r="26">
      <x:c r="A26" s="24"/>
      <x:c r="B26" s="24"/>
      <x:c r="C26" s="24"/>
      <x:c r="D26" s="45"/>
      <x:c r="E26" s="24"/>
      <x:c r="F26" s="24"/>
      <x:c r="G26" s="24"/>
      <x:c r="H26" s="24"/>
      <x:c r="I26" s="24"/>
      <x:c r="J26" s="24"/>
      <x:c r="K26" s="24"/>
    </x:row>
    <x:row r="27">
      <x:c r="A27" s="24"/>
      <x:c r="B27" s="24"/>
      <x:c r="C27" s="24"/>
      <x:c r="D27" s="45"/>
      <x:c r="E27" s="24"/>
      <x:c r="F27" s="24"/>
      <x:c r="G27" s="24"/>
      <x:c r="H27" s="24"/>
      <x:c r="I27" s="24"/>
      <x:c r="J27" s="24"/>
      <x:c r="K27" s="24"/>
    </x:row>
    <x:row r="28">
      <x:c r="A28" s="24"/>
      <x:c r="B28" s="24"/>
      <x:c r="C28" s="24"/>
      <x:c r="D28" s="45"/>
      <x:c r="E28" s="24"/>
      <x:c r="F28" s="24"/>
      <x:c r="G28" s="24"/>
      <x:c r="H28" s="24"/>
      <x:c r="I28" s="24"/>
      <x:c r="J28" s="24"/>
      <x:c r="K28" s="24"/>
    </x:row>
    <x:row r="29">
      <x:c r="A29" s="24"/>
      <x:c r="B29" s="24"/>
      <x:c r="C29" s="24"/>
      <x:c r="D29" s="45"/>
      <x:c r="E29" s="24"/>
      <x:c r="F29" s="24"/>
      <x:c r="G29" s="24"/>
      <x:c r="H29" s="24"/>
      <x:c r="I29" s="24"/>
      <x:c r="J29" s="24"/>
      <x:c r="K29" s="24"/>
    </x:row>
    <x:row r="30">
      <x:c r="A30" s="24"/>
      <x:c r="B30" s="24"/>
      <x:c r="C30" s="24"/>
      <x:c r="D30" s="45"/>
      <x:c r="E30" s="24"/>
      <x:c r="F30" s="24"/>
      <x:c r="G30" s="24"/>
      <x:c r="H30" s="24"/>
      <x:c r="I30" s="24"/>
      <x:c r="J30" s="24"/>
      <x:c r="K30" s="24"/>
    </x:row>
    <x:row r="31">
      <x:c r="A31" s="24"/>
      <x:c r="B31" s="24"/>
      <x:c r="C31" s="24"/>
      <x:c r="D31" s="45"/>
      <x:c r="E31" s="24"/>
      <x:c r="F31" s="24"/>
      <x:c r="G31" s="24"/>
      <x:c r="H31" s="24"/>
      <x:c r="I31" s="24"/>
      <x:c r="J31" s="24"/>
      <x:c r="K31" s="24"/>
    </x:row>
    <x:row r="32">
      <x:c r="A32" s="24"/>
      <x:c r="B32" s="24"/>
      <x:c r="C32" s="24"/>
      <x:c r="D32" s="45"/>
      <x:c r="E32" s="24"/>
      <x:c r="F32" s="24"/>
      <x:c r="G32" s="24"/>
      <x:c r="H32" s="24"/>
      <x:c r="I32" s="24"/>
      <x:c r="J32" s="24"/>
      <x:c r="K32" s="24"/>
    </x:row>
    <x:row r="33">
      <x:c r="A33" s="24"/>
      <x:c r="B33" s="24"/>
      <x:c r="C33" s="24"/>
      <x:c r="D33" s="45"/>
      <x:c r="E33" s="24"/>
      <x:c r="F33" s="24"/>
      <x:c r="G33" s="24"/>
      <x:c r="H33" s="24"/>
      <x:c r="I33" s="24"/>
      <x:c r="J33" s="24"/>
      <x:c r="K33" s="24"/>
    </x:row>
    <x:row r="34">
      <x:c r="A34" s="24"/>
      <x:c r="B34" s="24"/>
      <x:c r="C34" s="24"/>
      <x:c r="D34" s="45"/>
      <x:c r="E34" s="24"/>
      <x:c r="F34" s="24"/>
      <x:c r="G34" s="24"/>
      <x:c r="H34" s="24"/>
      <x:c r="I34" s="24"/>
      <x:c r="J34" s="24"/>
      <x:c r="K34" s="24"/>
    </x:row>
    <x:row r="35">
      <x:c r="A35" s="24"/>
      <x:c r="B35" s="24"/>
      <x:c r="C35" s="24"/>
      <x:c r="D35" s="45"/>
      <x:c r="E35" s="24"/>
      <x:c r="F35" s="24"/>
      <x:c r="G35" s="24"/>
      <x:c r="H35" s="24"/>
      <x:c r="I35" s="24"/>
      <x:c r="J35" s="24"/>
      <x:c r="K35" s="24"/>
    </x:row>
    <x:row r="36">
      <x:c r="A36" s="24"/>
      <x:c r="B36" s="24"/>
      <x:c r="C36" s="24"/>
      <x:c r="D36" s="45"/>
      <x:c r="E36" s="24"/>
      <x:c r="F36" s="24"/>
      <x:c r="G36" s="24"/>
      <x:c r="H36" s="24"/>
      <x:c r="I36" s="24"/>
      <x:c r="J36" s="24"/>
      <x:c r="K36" s="24"/>
    </x:row>
    <x:row r="37">
      <x:c r="A37" s="24"/>
      <x:c r="B37" s="24"/>
      <x:c r="C37" s="24"/>
      <x:c r="D37" s="45"/>
      <x:c r="E37" s="24"/>
      <x:c r="F37" s="24"/>
      <x:c r="G37" s="24"/>
      <x:c r="H37" s="24"/>
      <x:c r="I37" s="24"/>
      <x:c r="J37" s="24"/>
      <x:c r="K37" s="24"/>
    </x:row>
    <x:row r="38">
      <x:c r="A38" s="24"/>
      <x:c r="B38" s="24"/>
      <x:c r="C38" s="24"/>
      <x:c r="D38" s="45"/>
      <x:c r="E38" s="24"/>
      <x:c r="F38" s="24"/>
      <x:c r="G38" s="24"/>
      <x:c r="H38" s="24"/>
      <x:c r="I38" s="24"/>
      <x:c r="J38" s="24"/>
      <x:c r="K38" s="24"/>
    </x:row>
    <x:row r="39">
      <x:c r="A39" s="24"/>
      <x:c r="B39" s="24"/>
      <x:c r="C39" s="24"/>
      <x:c r="D39" s="45"/>
      <x:c r="E39" s="24"/>
      <x:c r="F39" s="24"/>
      <x:c r="G39" s="24"/>
      <x:c r="H39" s="24"/>
      <x:c r="I39" s="24"/>
      <x:c r="J39" s="24"/>
      <x:c r="K39" s="24"/>
    </x:row>
    <x:row r="40">
      <x:c r="A40" s="24"/>
      <x:c r="B40" s="24"/>
      <x:c r="C40" s="24"/>
      <x:c r="D40" s="45"/>
      <x:c r="E40" s="24"/>
      <x:c r="F40" s="24"/>
      <x:c r="G40" s="24"/>
      <x:c r="H40" s="24"/>
      <x:c r="I40" s="24"/>
      <x:c r="J40" s="24"/>
      <x:c r="K40" s="24"/>
    </x:row>
    <x:row r="41">
      <x:c r="A41" s="24"/>
      <x:c r="B41" s="24"/>
      <x:c r="C41" s="24"/>
      <x:c r="D41" s="45"/>
      <x:c r="E41" s="24"/>
      <x:c r="F41" s="24"/>
      <x:c r="G41" s="24"/>
      <x:c r="H41" s="24"/>
      <x:c r="I41" s="24"/>
      <x:c r="J41" s="24"/>
      <x:c r="K41" s="24"/>
    </x:row>
    <x:row r="42">
      <x:c r="A42" s="24"/>
      <x:c r="B42" s="24"/>
      <x:c r="C42" s="24"/>
      <x:c r="D42" s="45"/>
      <x:c r="E42" s="24"/>
      <x:c r="F42" s="24"/>
      <x:c r="G42" s="24"/>
      <x:c r="H42" s="24"/>
      <x:c r="I42" s="24"/>
      <x:c r="J42" s="24"/>
      <x:c r="K42" s="24"/>
    </x:row>
    <x:row r="43">
      <x:c r="A43" s="24"/>
      <x:c r="B43" s="24"/>
      <x:c r="C43" s="24"/>
      <x:c r="D43" s="45"/>
      <x:c r="E43" s="24"/>
      <x:c r="F43" s="24"/>
      <x:c r="G43" s="24"/>
      <x:c r="H43" s="24"/>
      <x:c r="I43" s="24"/>
      <x:c r="J43" s="24"/>
      <x:c r="K43" s="24"/>
    </x:row>
    <x:row r="44">
      <x:c r="A44" s="24"/>
      <x:c r="B44" s="24"/>
      <x:c r="C44" s="24"/>
      <x:c r="D44" s="45"/>
      <x:c r="E44" s="24"/>
      <x:c r="F44" s="24"/>
      <x:c r="G44" s="24"/>
      <x:c r="H44" s="24"/>
      <x:c r="I44" s="24"/>
      <x:c r="J44" s="24"/>
      <x:c r="K44" s="24"/>
    </x:row>
    <x:row r="45">
      <x:c r="A45" s="24"/>
      <x:c r="B45" s="24"/>
      <x:c r="C45" s="24"/>
      <x:c r="D45" s="45"/>
      <x:c r="E45" s="24"/>
      <x:c r="F45" s="24"/>
      <x:c r="G45" s="24"/>
      <x:c r="H45" s="24"/>
      <x:c r="I45" s="24"/>
      <x:c r="J45" s="24"/>
      <x:c r="K45" s="24"/>
    </x:row>
    <x:row r="46">
      <x:c r="A46" s="24"/>
      <x:c r="B46" s="24"/>
      <x:c r="C46" s="24"/>
      <x:c r="D46" s="45"/>
      <x:c r="E46" s="24"/>
      <x:c r="F46" s="24"/>
      <x:c r="G46" s="24"/>
      <x:c r="H46" s="24"/>
      <x:c r="I46" s="24"/>
      <x:c r="J46" s="24"/>
      <x:c r="K46" s="24"/>
    </x:row>
    <x:row r="47">
      <x:c r="A47" s="24"/>
      <x:c r="B47" s="24"/>
      <x:c r="C47" s="24"/>
      <x:c r="D47" s="45"/>
      <x:c r="E47" s="24"/>
      <x:c r="F47" s="24"/>
      <x:c r="G47" s="24"/>
      <x:c r="H47" s="24"/>
      <x:c r="I47" s="24"/>
      <x:c r="J47" s="24"/>
      <x:c r="K47" s="24"/>
    </x:row>
    <x:row r="48">
      <x:c r="A48" s="24"/>
      <x:c r="B48" s="24"/>
      <x:c r="C48" s="24"/>
      <x:c r="D48" s="45"/>
      <x:c r="E48" s="24"/>
      <x:c r="F48" s="24"/>
      <x:c r="G48" s="24"/>
      <x:c r="H48" s="24"/>
      <x:c r="I48" s="24"/>
      <x:c r="J48" s="24"/>
      <x:c r="K48" s="24"/>
    </x:row>
    <x:row r="49">
      <x:c r="A49" s="24"/>
      <x:c r="B49" s="24"/>
      <x:c r="C49" s="24"/>
      <x:c r="D49" s="45"/>
      <x:c r="E49" s="24"/>
      <x:c r="F49" s="24"/>
      <x:c r="G49" s="24"/>
      <x:c r="H49" s="24"/>
      <x:c r="I49" s="24"/>
      <x:c r="J49" s="24"/>
      <x:c r="K49" s="24"/>
    </x:row>
    <x:row r="50">
      <x:c r="A50" s="24"/>
      <x:c r="B50" s="24"/>
      <x:c r="C50" s="24"/>
      <x:c r="D50" s="45"/>
      <x:c r="E50" s="24"/>
      <x:c r="F50" s="24"/>
      <x:c r="G50" s="24"/>
      <x:c r="H50" s="24"/>
      <x:c r="I50" s="24"/>
      <x:c r="J50" s="24"/>
      <x:c r="K50" s="24"/>
    </x:row>
    <x:row r="51">
      <x:c r="A51" s="24"/>
      <x:c r="B51" s="24"/>
      <x:c r="C51" s="24"/>
      <x:c r="D51" s="45"/>
      <x:c r="E51" s="24"/>
      <x:c r="F51" s="24"/>
      <x:c r="G51" s="24"/>
      <x:c r="H51" s="24"/>
      <x:c r="I51" s="24"/>
      <x:c r="J51" s="24"/>
      <x:c r="K51" s="24"/>
    </x:row>
    <x:row r="52">
      <x:c r="A52" s="24"/>
      <x:c r="B52" s="24"/>
      <x:c r="C52" s="24"/>
      <x:c r="D52" s="45"/>
      <x:c r="E52" s="24"/>
      <x:c r="F52" s="24"/>
      <x:c r="G52" s="24"/>
      <x:c r="H52" s="24"/>
      <x:c r="I52" s="24"/>
      <x:c r="J52" s="24"/>
      <x:c r="K52" s="24"/>
    </x:row>
    <x:row r="53">
      <x:c r="A53" s="24"/>
      <x:c r="B53" s="24"/>
      <x:c r="C53" s="24"/>
      <x:c r="D53" s="45"/>
      <x:c r="E53" s="24"/>
      <x:c r="F53" s="24"/>
      <x:c r="G53" s="24"/>
      <x:c r="H53" s="24"/>
      <x:c r="I53" s="24"/>
      <x:c r="J53" s="24"/>
      <x:c r="K53" s="24"/>
    </x:row>
    <x:row r="54">
      <x:c r="A54" s="24"/>
      <x:c r="B54" s="24"/>
      <x:c r="C54" s="24"/>
      <x:c r="D54" s="45"/>
      <x:c r="E54" s="24"/>
      <x:c r="F54" s="24"/>
      <x:c r="G54" s="24"/>
      <x:c r="H54" s="24"/>
      <x:c r="I54" s="24"/>
      <x:c r="J54" s="24"/>
      <x:c r="K54" s="24"/>
    </x:row>
    <x:row r="55">
      <x:c r="A55" s="24"/>
      <x:c r="B55" s="24"/>
      <x:c r="C55" s="24"/>
      <x:c r="D55" s="45"/>
      <x:c r="E55" s="24"/>
      <x:c r="F55" s="24"/>
      <x:c r="G55" s="24"/>
      <x:c r="H55" s="24"/>
      <x:c r="I55" s="24"/>
      <x:c r="J55" s="24"/>
      <x:c r="K55" s="24"/>
    </x:row>
    <x:row r="56">
      <x:c r="A56" s="24"/>
      <x:c r="B56" s="24"/>
      <x:c r="C56" s="24"/>
      <x:c r="D56" s="45"/>
      <x:c r="E56" s="24"/>
      <x:c r="F56" s="24"/>
      <x:c r="G56" s="24"/>
      <x:c r="H56" s="24"/>
      <x:c r="I56" s="24"/>
      <x:c r="J56" s="24"/>
      <x:c r="K56" s="24"/>
    </x:row>
    <x:row r="57">
      <x:c r="A57" s="24"/>
      <x:c r="B57" s="24"/>
      <x:c r="C57" s="24"/>
      <x:c r="D57" s="45"/>
      <x:c r="E57" s="24"/>
      <x:c r="F57" s="24"/>
      <x:c r="G57" s="24"/>
      <x:c r="H57" s="24"/>
      <x:c r="I57" s="24"/>
      <x:c r="J57" s="24"/>
      <x:c r="K57" s="24"/>
    </x:row>
    <x:row r="58">
      <x:c r="A58" s="24"/>
      <x:c r="B58" s="24"/>
      <x:c r="C58" s="24"/>
      <x:c r="D58" s="45"/>
      <x:c r="E58" s="24"/>
      <x:c r="F58" s="24"/>
      <x:c r="G58" s="24"/>
      <x:c r="H58" s="24"/>
      <x:c r="I58" s="24"/>
      <x:c r="J58" s="24"/>
      <x:c r="K58" s="24"/>
    </x:row>
    <x:row r="59">
      <x:c r="A59" s="24"/>
      <x:c r="B59" s="24"/>
      <x:c r="C59" s="24"/>
      <x:c r="D59" s="45"/>
      <x:c r="E59" s="24"/>
      <x:c r="F59" s="24"/>
      <x:c r="G59" s="24"/>
      <x:c r="H59" s="24"/>
      <x:c r="I59" s="24"/>
      <x:c r="J59" s="24"/>
      <x:c r="K59" s="24"/>
    </x:row>
    <x:row r="60">
      <x:c r="A60" s="24"/>
      <x:c r="B60" s="24"/>
      <x:c r="C60" s="24"/>
      <x:c r="D60" s="45"/>
      <x:c r="E60" s="24"/>
      <x:c r="F60" s="24"/>
      <x:c r="G60" s="24"/>
      <x:c r="H60" s="24"/>
      <x:c r="I60" s="24"/>
      <x:c r="J60" s="24"/>
      <x:c r="K60" s="24"/>
    </x:row>
    <x:row r="61">
      <x:c r="A61" s="24"/>
      <x:c r="B61" s="24"/>
      <x:c r="C61" s="24"/>
      <x:c r="D61" s="45"/>
      <x:c r="E61" s="24"/>
      <x:c r="F61" s="24"/>
      <x:c r="G61" s="24"/>
      <x:c r="H61" s="24"/>
      <x:c r="I61" s="24"/>
      <x:c r="J61" s="24"/>
      <x:c r="K61" s="24"/>
    </x:row>
    <x:row r="62">
      <x:c r="A62" s="24"/>
      <x:c r="B62" s="24"/>
      <x:c r="C62" s="24"/>
      <x:c r="D62" s="45"/>
      <x:c r="E62" s="24"/>
      <x:c r="F62" s="24"/>
      <x:c r="G62" s="24"/>
      <x:c r="H62" s="24"/>
      <x:c r="I62" s="24"/>
      <x:c r="J62" s="24"/>
      <x:c r="K62" s="24"/>
    </x:row>
    <x:row r="63">
      <x:c r="A63" s="24"/>
      <x:c r="B63" s="24"/>
      <x:c r="C63" s="24"/>
      <x:c r="D63" s="45"/>
      <x:c r="E63" s="24"/>
      <x:c r="F63" s="24"/>
      <x:c r="G63" s="24"/>
      <x:c r="H63" s="24"/>
      <x:c r="I63" s="24"/>
      <x:c r="J63" s="24"/>
      <x:c r="K63" s="24"/>
    </x:row>
    <x:row r="64">
      <x:c r="A64" s="24"/>
      <x:c r="B64" s="24"/>
      <x:c r="C64" s="24"/>
      <x:c r="D64" s="45"/>
      <x:c r="E64" s="24"/>
      <x:c r="F64" s="24"/>
      <x:c r="G64" s="24"/>
      <x:c r="H64" s="24"/>
      <x:c r="I64" s="24"/>
      <x:c r="J64" s="24"/>
      <x:c r="K64" s="24"/>
    </x:row>
    <x:row r="65">
      <x:c r="A65" s="24"/>
      <x:c r="B65" s="24"/>
      <x:c r="C65" s="24"/>
      <x:c r="D65" s="45"/>
      <x:c r="E65" s="24"/>
      <x:c r="F65" s="24"/>
      <x:c r="G65" s="24"/>
      <x:c r="H65" s="24"/>
      <x:c r="I65" s="24"/>
      <x:c r="J65" s="24"/>
      <x:c r="K65" s="24"/>
    </x:row>
    <x:row r="66">
      <x:c r="A66" s="24"/>
      <x:c r="B66" s="24"/>
      <x:c r="C66" s="24"/>
      <x:c r="D66" s="45"/>
      <x:c r="E66" s="24"/>
      <x:c r="F66" s="24"/>
      <x:c r="G66" s="24"/>
      <x:c r="H66" s="24"/>
      <x:c r="I66" s="24"/>
      <x:c r="J66" s="24"/>
      <x:c r="K66" s="24"/>
    </x:row>
    <x:row r="67">
      <x:c r="A67" s="24"/>
      <x:c r="B67" s="24"/>
      <x:c r="C67" s="24"/>
      <x:c r="D67" s="45"/>
      <x:c r="E67" s="24"/>
      <x:c r="F67" s="24"/>
      <x:c r="G67" s="24"/>
      <x:c r="H67" s="24"/>
      <x:c r="I67" s="24"/>
      <x:c r="J67" s="24"/>
      <x:c r="K67" s="24"/>
    </x:row>
    <x:row r="68">
      <x:c r="A68" s="24"/>
      <x:c r="B68" s="24"/>
      <x:c r="C68" s="24"/>
      <x:c r="D68" s="45"/>
      <x:c r="E68" s="24"/>
      <x:c r="F68" s="24"/>
      <x:c r="G68" s="24"/>
      <x:c r="H68" s="24"/>
      <x:c r="I68" s="24"/>
      <x:c r="J68" s="24"/>
      <x:c r="K68" s="24"/>
    </x:row>
    <x:row r="69">
      <x:c r="A69" s="24"/>
      <x:c r="B69" s="24"/>
      <x:c r="C69" s="24"/>
      <x:c r="D69" s="45"/>
      <x:c r="E69" s="24"/>
      <x:c r="F69" s="24"/>
      <x:c r="G69" s="24"/>
      <x:c r="H69" s="24"/>
      <x:c r="I69" s="24"/>
      <x:c r="J69" s="24"/>
      <x:c r="K69" s="24"/>
    </x:row>
    <x:row r="70">
      <x:c r="A70" s="24"/>
      <x:c r="B70" s="24"/>
      <x:c r="C70" s="24"/>
      <x:c r="D70" s="45"/>
      <x:c r="E70" s="24"/>
      <x:c r="F70" s="24"/>
      <x:c r="G70" s="24"/>
      <x:c r="H70" s="24"/>
      <x:c r="I70" s="24"/>
      <x:c r="J70" s="24"/>
      <x:c r="K70" s="24"/>
    </x:row>
    <x:row r="71">
      <x:c r="A71" s="24"/>
      <x:c r="B71" s="24"/>
      <x:c r="C71" s="24"/>
      <x:c r="D71" s="45"/>
      <x:c r="E71" s="24"/>
      <x:c r="F71" s="24"/>
      <x:c r="G71" s="24"/>
      <x:c r="H71" s="24"/>
      <x:c r="I71" s="24"/>
      <x:c r="J71" s="24"/>
      <x:c r="K71" s="24"/>
    </x:row>
    <x:row r="72">
      <x:c r="A72" s="24"/>
      <x:c r="B72" s="24"/>
      <x:c r="C72" s="24"/>
      <x:c r="D72" s="45"/>
      <x:c r="E72" s="24"/>
      <x:c r="F72" s="24"/>
      <x:c r="G72" s="24"/>
      <x:c r="H72" s="24"/>
      <x:c r="I72" s="24"/>
      <x:c r="J72" s="24"/>
      <x:c r="K72" s="24"/>
    </x:row>
    <x:row r="73">
      <x:c r="A73" s="24"/>
      <x:c r="B73" s="24"/>
      <x:c r="C73" s="24"/>
      <x:c r="D73" s="45"/>
      <x:c r="E73" s="24"/>
      <x:c r="F73" s="24"/>
      <x:c r="G73" s="24"/>
      <x:c r="H73" s="24"/>
      <x:c r="I73" s="24"/>
      <x:c r="J73" s="24"/>
      <x:c r="K73" s="24"/>
    </x:row>
    <x:row r="74">
      <x:c r="A74" s="24"/>
      <x:c r="B74" s="24"/>
      <x:c r="C74" s="24"/>
      <x:c r="D74" s="45"/>
      <x:c r="E74" s="24"/>
      <x:c r="F74" s="24"/>
      <x:c r="G74" s="24"/>
      <x:c r="H74" s="24"/>
      <x:c r="I74" s="24"/>
      <x:c r="J74" s="24"/>
      <x:c r="K74" s="24"/>
    </x:row>
    <x:row r="75">
      <x:c r="A75" s="24"/>
      <x:c r="B75" s="24"/>
      <x:c r="C75" s="24"/>
      <x:c r="D75" s="45"/>
      <x:c r="E75" s="24"/>
      <x:c r="F75" s="24"/>
      <x:c r="G75" s="24"/>
      <x:c r="H75" s="24"/>
      <x:c r="I75" s="24"/>
      <x:c r="J75" s="24"/>
      <x:c r="K75" s="24"/>
    </x:row>
    <x:row r="76">
      <x:c r="A76" s="24"/>
      <x:c r="B76" s="24"/>
      <x:c r="C76" s="24"/>
      <x:c r="D76" s="45"/>
      <x:c r="E76" s="24"/>
      <x:c r="F76" s="24"/>
      <x:c r="G76" s="24"/>
      <x:c r="H76" s="24"/>
      <x:c r="I76" s="24"/>
      <x:c r="J76" s="24"/>
      <x:c r="K76" s="24"/>
    </x:row>
    <x:row r="77">
      <x:c r="A77" s="24"/>
      <x:c r="B77" s="24"/>
      <x:c r="C77" s="24"/>
      <x:c r="D77" s="45"/>
      <x:c r="E77" s="24"/>
      <x:c r="F77" s="24"/>
      <x:c r="G77" s="24"/>
      <x:c r="H77" s="24"/>
      <x:c r="I77" s="24"/>
      <x:c r="J77" s="24"/>
      <x:c r="K77" s="24"/>
    </x:row>
    <x:row r="78">
      <x:c r="A78" s="24"/>
      <x:c r="B78" s="24"/>
      <x:c r="C78" s="24"/>
      <x:c r="D78" s="45"/>
      <x:c r="E78" s="24"/>
      <x:c r="F78" s="24"/>
      <x:c r="G78" s="24"/>
      <x:c r="H78" s="24"/>
      <x:c r="I78" s="24"/>
      <x:c r="J78" s="24"/>
      <x:c r="K78" s="24"/>
    </x:row>
    <x:row r="79">
      <x:c r="A79" s="24"/>
      <x:c r="B79" s="24"/>
      <x:c r="C79" s="24"/>
      <x:c r="D79" s="45"/>
      <x:c r="E79" s="24"/>
      <x:c r="F79" s="24"/>
      <x:c r="G79" s="24"/>
      <x:c r="H79" s="24"/>
      <x:c r="I79" s="24"/>
      <x:c r="J79" s="24"/>
      <x:c r="K79" s="24"/>
    </x:row>
    <x:row r="80">
      <x:c r="A80" s="24"/>
      <x:c r="B80" s="24"/>
      <x:c r="C80" s="24"/>
      <x:c r="D80" s="45"/>
      <x:c r="E80" s="24"/>
      <x:c r="F80" s="24"/>
      <x:c r="G80" s="24"/>
      <x:c r="H80" s="24"/>
      <x:c r="I80" s="24"/>
      <x:c r="J80" s="24"/>
      <x:c r="K80" s="24"/>
    </x:row>
    <x:row r="81">
      <x:c r="A81" s="24"/>
      <x:c r="B81" s="24"/>
      <x:c r="C81" s="24"/>
      <x:c r="D81" s="45"/>
      <x:c r="E81" s="24"/>
      <x:c r="F81" s="24"/>
      <x:c r="G81" s="24"/>
      <x:c r="H81" s="24"/>
      <x:c r="I81" s="24"/>
      <x:c r="J81" s="24"/>
      <x:c r="K81" s="24"/>
    </x:row>
    <x:row r="82">
      <x:c r="A82" s="24"/>
      <x:c r="B82" s="24"/>
      <x:c r="C82" s="24"/>
      <x:c r="D82" s="45"/>
      <x:c r="E82" s="24"/>
      <x:c r="F82" s="24"/>
      <x:c r="G82" s="24"/>
      <x:c r="H82" s="24"/>
      <x:c r="I82" s="24"/>
      <x:c r="J82" s="24"/>
      <x:c r="K82" s="24"/>
    </x:row>
    <x:row r="83">
      <x:c r="A83" s="24"/>
      <x:c r="B83" s="24"/>
      <x:c r="C83" s="24"/>
      <x:c r="D83" s="45"/>
      <x:c r="E83" s="24"/>
      <x:c r="F83" s="24"/>
      <x:c r="G83" s="24"/>
      <x:c r="H83" s="24"/>
      <x:c r="I83" s="24"/>
      <x:c r="J83" s="24"/>
      <x:c r="K83" s="24"/>
    </x:row>
    <x:row r="84">
      <x:c r="A84" s="24"/>
      <x:c r="B84" s="24"/>
      <x:c r="C84" s="24"/>
      <x:c r="D84" s="45"/>
      <x:c r="E84" s="24"/>
      <x:c r="F84" s="24"/>
      <x:c r="G84" s="24"/>
      <x:c r="H84" s="24"/>
      <x:c r="I84" s="24"/>
      <x:c r="J84" s="24"/>
      <x:c r="K84" s="24"/>
    </x:row>
    <x:row r="85">
      <x:c r="A85" s="24"/>
      <x:c r="B85" s="24"/>
      <x:c r="C85" s="24"/>
      <x:c r="D85" s="45"/>
      <x:c r="E85" s="24"/>
      <x:c r="F85" s="24"/>
      <x:c r="G85" s="24"/>
      <x:c r="H85" s="24"/>
      <x:c r="I85" s="24"/>
      <x:c r="J85" s="24"/>
      <x:c r="K85" s="24"/>
    </x:row>
    <x:row r="86">
      <x:c r="A86" s="24"/>
      <x:c r="B86" s="24"/>
      <x:c r="C86" s="24"/>
      <x:c r="D86" s="45"/>
      <x:c r="E86" s="24"/>
      <x:c r="F86" s="24"/>
      <x:c r="G86" s="24"/>
      <x:c r="H86" s="24"/>
      <x:c r="I86" s="24"/>
      <x:c r="J86" s="24"/>
      <x:c r="K86" s="24"/>
    </x:row>
    <x:row r="87">
      <x:c r="A87" s="24"/>
      <x:c r="B87" s="24"/>
      <x:c r="C87" s="24"/>
      <x:c r="D87" s="45"/>
      <x:c r="E87" s="24"/>
      <x:c r="F87" s="24"/>
      <x:c r="G87" s="24"/>
      <x:c r="H87" s="24"/>
      <x:c r="I87" s="24"/>
      <x:c r="J87" s="24"/>
      <x:c r="K87" s="24"/>
    </x:row>
    <x:row r="88">
      <x:c r="A88" s="24"/>
      <x:c r="B88" s="24"/>
      <x:c r="C88" s="24"/>
      <x:c r="D88" s="45"/>
      <x:c r="E88" s="24"/>
      <x:c r="F88" s="24"/>
      <x:c r="G88" s="24"/>
      <x:c r="H88" s="24"/>
      <x:c r="I88" s="24"/>
      <x:c r="J88" s="24"/>
      <x:c r="K88" s="24"/>
    </x:row>
    <x:row r="89">
      <x:c r="A89" s="24"/>
      <x:c r="B89" s="24"/>
      <x:c r="C89" s="24"/>
      <x:c r="D89" s="45"/>
      <x:c r="E89" s="24"/>
      <x:c r="F89" s="24"/>
      <x:c r="G89" s="24"/>
      <x:c r="H89" s="24"/>
      <x:c r="I89" s="24"/>
      <x:c r="J89" s="24"/>
      <x:c r="K89" s="24"/>
    </x:row>
    <x:row r="90">
      <x:c r="A90" s="24"/>
      <x:c r="B90" s="24"/>
      <x:c r="C90" s="24"/>
      <x:c r="D90" s="45"/>
      <x:c r="E90" s="24"/>
      <x:c r="F90" s="24"/>
      <x:c r="G90" s="24"/>
      <x:c r="H90" s="24"/>
      <x:c r="I90" s="24"/>
      <x:c r="J90" s="24"/>
      <x:c r="K90" s="24"/>
    </x:row>
    <x:row r="91">
      <x:c r="A91" s="24"/>
      <x:c r="B91" s="24"/>
      <x:c r="C91" s="24"/>
      <x:c r="D91" s="45"/>
      <x:c r="E91" s="24"/>
      <x:c r="F91" s="24"/>
      <x:c r="G91" s="24"/>
      <x:c r="H91" s="24"/>
      <x:c r="I91" s="24"/>
      <x:c r="J91" s="24"/>
      <x:c r="K91" s="24"/>
    </x:row>
    <x:row r="92">
      <x:c r="A92" s="24"/>
      <x:c r="B92" s="24"/>
      <x:c r="C92" s="24"/>
      <x:c r="D92" s="45"/>
      <x:c r="E92" s="24"/>
      <x:c r="F92" s="24"/>
      <x:c r="G92" s="24"/>
      <x:c r="H92" s="24"/>
      <x:c r="I92" s="24"/>
      <x:c r="J92" s="24"/>
      <x:c r="K92" s="24"/>
    </x:row>
    <x:row r="93">
      <x:c r="A93" s="24"/>
      <x:c r="B93" s="24"/>
      <x:c r="C93" s="24"/>
      <x:c r="D93" s="45"/>
      <x:c r="E93" s="24"/>
      <x:c r="F93" s="24"/>
      <x:c r="G93" s="24"/>
      <x:c r="H93" s="24"/>
      <x:c r="I93" s="24"/>
      <x:c r="J93" s="24"/>
      <x:c r="K93" s="24"/>
    </x:row>
    <x:row r="94">
      <x:c r="A94" s="24"/>
      <x:c r="B94" s="24"/>
      <x:c r="C94" s="24"/>
      <x:c r="D94" s="45"/>
      <x:c r="E94" s="24"/>
      <x:c r="F94" s="24"/>
      <x:c r="G94" s="24"/>
      <x:c r="H94" s="24"/>
      <x:c r="I94" s="24"/>
      <x:c r="J94" s="24"/>
      <x:c r="K94" s="24"/>
    </x:row>
    <x:row r="95">
      <x:c r="A95" s="24"/>
      <x:c r="B95" s="24"/>
      <x:c r="C95" s="24"/>
      <x:c r="D95" s="45"/>
      <x:c r="E95" s="24"/>
      <x:c r="F95" s="24"/>
      <x:c r="G95" s="24"/>
      <x:c r="H95" s="24"/>
      <x:c r="I95" s="24"/>
      <x:c r="J95" s="24"/>
      <x:c r="K95" s="24"/>
    </x:row>
    <x:row r="96">
      <x:c r="A96" s="24"/>
      <x:c r="B96" s="24"/>
      <x:c r="C96" s="24"/>
      <x:c r="D96" s="45"/>
      <x:c r="E96" s="24"/>
      <x:c r="F96" s="24"/>
      <x:c r="G96" s="24"/>
      <x:c r="H96" s="24"/>
      <x:c r="I96" s="24"/>
      <x:c r="J96" s="24"/>
      <x:c r="K96" s="24"/>
    </x:row>
    <x:row r="97">
      <x:c r="A97" s="24"/>
      <x:c r="B97" s="24"/>
      <x:c r="C97" s="24"/>
      <x:c r="D97" s="45"/>
      <x:c r="E97" s="24"/>
      <x:c r="F97" s="24"/>
      <x:c r="G97" s="24"/>
      <x:c r="H97" s="24"/>
      <x:c r="I97" s="24"/>
      <x:c r="J97" s="24"/>
      <x:c r="K97" s="24"/>
    </x:row>
    <x:row r="98">
      <x:c r="A98" s="24"/>
      <x:c r="B98" s="24"/>
      <x:c r="C98" s="24"/>
      <x:c r="D98" s="45"/>
      <x:c r="E98" s="24"/>
      <x:c r="F98" s="24"/>
      <x:c r="G98" s="24"/>
      <x:c r="H98" s="24"/>
      <x:c r="I98" s="24"/>
      <x:c r="J98" s="24"/>
      <x:c r="K98" s="24"/>
    </x:row>
    <x:row r="99">
      <x:c r="A99" s="24"/>
      <x:c r="B99" s="24"/>
      <x:c r="C99" s="24"/>
      <x:c r="D99" s="45"/>
      <x:c r="E99" s="24"/>
      <x:c r="F99" s="24"/>
      <x:c r="G99" s="24"/>
      <x:c r="H99" s="24"/>
      <x:c r="I99" s="24"/>
      <x:c r="J99" s="24"/>
      <x:c r="K99" s="24"/>
    </x:row>
    <x:row r="100">
      <x:c r="A100" s="24"/>
      <x:c r="B100" s="24"/>
      <x:c r="C100" s="24"/>
      <x:c r="D100" s="45"/>
      <x:c r="E100" s="24"/>
      <x:c r="F100" s="24"/>
      <x:c r="G100" s="24"/>
      <x:c r="H100" s="24"/>
      <x:c r="I100" s="24"/>
      <x:c r="J100" s="24"/>
      <x:c r="K100" s="24"/>
    </x:row>
    <x:row r="101">
      <x:c r="A101" s="24"/>
      <x:c r="B101" s="24"/>
      <x:c r="C101" s="24"/>
      <x:c r="D101" s="45"/>
      <x:c r="E101" s="24"/>
      <x:c r="F101" s="24"/>
      <x:c r="G101" s="24"/>
      <x:c r="H101" s="24"/>
      <x:c r="I101" s="24"/>
      <x:c r="J101" s="24"/>
      <x:c r="K101" s="24"/>
    </x:row>
    <x:row r="102">
      <x:c r="A102" s="24"/>
      <x:c r="B102" s="24"/>
      <x:c r="C102" s="24"/>
      <x:c r="D102" s="45"/>
      <x:c r="E102" s="24"/>
      <x:c r="F102" s="24"/>
      <x:c r="G102" s="24"/>
      <x:c r="H102" s="24"/>
      <x:c r="I102" s="24"/>
      <x:c r="J102" s="24"/>
      <x:c r="K102" s="24"/>
    </x:row>
    <x:row r="103">
      <x:c r="A103" s="24"/>
      <x:c r="B103" s="24"/>
      <x:c r="C103" s="24"/>
      <x:c r="D103" s="45"/>
      <x:c r="E103" s="24"/>
      <x:c r="F103" s="24"/>
      <x:c r="G103" s="24"/>
      <x:c r="H103" s="24"/>
      <x:c r="I103" s="24"/>
      <x:c r="J103" s="24"/>
      <x:c r="K103" s="24"/>
    </x:row>
    <x:row r="104">
      <x:c r="A104" s="24"/>
      <x:c r="B104" s="24"/>
      <x:c r="C104" s="24"/>
      <x:c r="D104" s="45"/>
      <x:c r="E104" s="24"/>
      <x:c r="F104" s="24"/>
      <x:c r="G104" s="24"/>
      <x:c r="H104" s="24"/>
      <x:c r="I104" s="24"/>
      <x:c r="J104" s="24"/>
      <x:c r="K104" s="24"/>
    </x:row>
  </x:sheetData>
  <x:mergeCells>
    <x:mergeCell ref="A1:K1"/>
    <x:mergeCell ref="A2:K2"/>
  </x:mergeCells>
  <x:pageMargins left="0.7" right="0.7" top="0.75" bottom="0.75" header="0.3" footer="0.3"/>
</x:worksheet>
</file>

<file path=xl/worksheets/sheet82.xml><?xml version="1.0" encoding="utf-8"?>
<x:worksheet xmlns:x="http://schemas.openxmlformats.org/spreadsheetml/2006/main">
  <x:sheetViews>
    <x:sheetView showGridLines="0" workbookViewId="0"/>
  </x:sheetViews>
  <x:sheetFormatPr defaultRowHeight="15"/>
  <x:cols>
    <x:col min="1" max="1" width="14" hidden="0" customWidth="1"/>
    <x:col min="2" max="2" width="24" hidden="0" customWidth="1"/>
    <x:col min="3" max="3" width="20" hidden="0" customWidth="1"/>
    <x:col min="4" max="4" width="22" hidden="0" customWidth="1"/>
    <x:col min="5" max="5" width="16" hidden="0" customWidth="1"/>
    <x:col min="6" max="6" width="14" hidden="0" customWidth="1"/>
    <x:col min="7" max="7" width="14" hidden="0" customWidth="1"/>
    <x:col min="8" max="8" width="18" hidden="0" customWidth="1"/>
    <x:col min="9" max="9" width="18" hidden="0" customWidth="1"/>
    <x:col min="10" max="10" width="14" hidden="0" customWidth="1"/>
    <x:col min="11" max="11" width="30" hidden="0" customWidth="1"/>
    <x:col min="12" max="12" width="24" hidden="0" customWidth="1"/>
  </x:cols>
  <x:sheetData>
    <x:row r="1">
      <x:c r="A1" s="122" t="str">
        <x:v>Annual Appraisal and Promotion Recommendation</x:v>
      </x:c>
    </x:row>
    <x:row r="2">
      <x:c r="A2" s="125" t="str">
        <x:v>Annual appraisal form with increment and promotion recommendation.</x:v>
      </x:c>
    </x:row>
    <x:row r="4">
      <x:c r="A4" s="129" t="str">
        <x:v>Employee ID</x:v>
      </x:c>
      <x:c r="B4" s="129" t="str">
        <x:v>Employee Name</x:v>
      </x:c>
      <x:c r="C4" s="129" t="str">
        <x:v>Department</x:v>
      </x:c>
      <x:c r="D4" s="129" t="str">
        <x:v>Role</x:v>
      </x:c>
      <x:c r="E4" s="129" t="str">
        <x:v>Final KPI Score</x:v>
      </x:c>
      <x:c r="F4" s="129" t="str">
        <x:v>360 Score</x:v>
      </x:c>
      <x:c r="G4" s="129" t="str">
        <x:v>Attendance %</x:v>
      </x:c>
      <x:c r="H4" s="129" t="str">
        <x:v>Training Completed?</x:v>
      </x:c>
      <x:c r="I4" s="129" t="str">
        <x:v>Manager Rating</x:v>
      </x:c>
      <x:c r="J4" s="129" t="str">
        <x:v>Increment %</x:v>
      </x:c>
      <x:c r="K4" s="129" t="str">
        <x:v>Promotion Recommendation</x:v>
      </x:c>
      <x:c r="L4" s="129" t="str">
        <x:v>Final Decision</x:v>
      </x:c>
    </x:row>
    <x:row r="5">
      <x:c r="A5" s="24" t="str">
        <x:v>EMP001</x:v>
      </x:c>
      <x:c r="B5" s="24" t="str">
        <x:v>Sample Employee</x:v>
      </x:c>
      <x:c r="C5" s="24" t="str">
        <x:v>Operations</x:v>
      </x:c>
      <x:c r="D5" s="24" t="str">
        <x:v>Shift Supervisor</x:v>
      </x:c>
      <x:c r="E5" s="24" t="n">
        <x:v>4.5</x:v>
      </x:c>
      <x:c r="F5" s="24" t="n">
        <x:v>4.6</x:v>
      </x:c>
      <x:c r="G5" s="26" t="n">
        <x:v>98</x:v>
      </x:c>
      <x:c r="H5" s="24" t="str">
        <x:v>Yes</x:v>
      </x:c>
      <x:c r="I5" s="24" t="str">
        <x:v>Outstanding</x:v>
      </x:c>
      <x:c r="J5" s="24" t="n">
        <x:v>12</x:v>
      </x:c>
      <x:c r="K5" s="24" t="str">
        <x:v>Promote to Location In-Charge</x:v>
      </x:c>
      <x:c r="L5" s="24" t="str">
        <x:v>Management Review</x:v>
      </x:c>
    </x:row>
    <x:row r="6">
      <x:c r="A6" s="24" t="str">
        <x:v>EMP002</x:v>
      </x:c>
      <x:c r="B6" s="24" t="str">
        <x:v>Sample Employee</x:v>
      </x:c>
      <x:c r="C6" s="24" t="str">
        <x:v>MIS</x:v>
      </x:c>
      <x:c r="D6" s="24" t="str">
        <x:v>MIS Executive</x:v>
      </x:c>
      <x:c r="E6" s="24" t="n">
        <x:v>4.4</x:v>
      </x:c>
      <x:c r="F6" s="24" t="n">
        <x:v>4.2</x:v>
      </x:c>
      <x:c r="G6" s="26" t="n">
        <x:v>99</x:v>
      </x:c>
      <x:c r="H6" s="24" t="str">
        <x:v>Yes</x:v>
      </x:c>
      <x:c r="I6" s="24" t="str">
        <x:v>Exceeds</x:v>
      </x:c>
      <x:c r="J6" s="24" t="n">
        <x:v>10</x:v>
      </x:c>
      <x:c r="K6" s="24" t="str">
        <x:v>MIS In-Charge pipeline</x:v>
      </x:c>
      <x:c r="L6" s="24" t="str">
        <x:v>Approved</x:v>
      </x:c>
    </x:row>
    <x:row r="7">
      <x:c r="A7" s="24" t="str">
        <x:v>EMP003</x:v>
      </x:c>
      <x:c r="B7" s="24" t="str">
        <x:v>Sample Employee</x:v>
      </x:c>
      <x:c r="C7" s="24" t="str">
        <x:v>Billing</x:v>
      </x:c>
      <x:c r="D7" s="24" t="str">
        <x:v>Billing Executive</x:v>
      </x:c>
      <x:c r="E7" s="24" t="n">
        <x:v>4</x:v>
      </x:c>
      <x:c r="F7" s="24" t="n">
        <x:v>4.1</x:v>
      </x:c>
      <x:c r="G7" s="26" t="n">
        <x:v>97</x:v>
      </x:c>
      <x:c r="H7" s="24" t="str">
        <x:v>Yes</x:v>
      </x:c>
      <x:c r="I7" s="24" t="str">
        <x:v>Exceeds</x:v>
      </x:c>
      <x:c r="J7" s="24" t="n">
        <x:v>8</x:v>
      </x:c>
      <x:c r="K7" s="24" t="str">
        <x:v>Continue</x:v>
      </x:c>
      <x:c r="L7" s="24" t="str">
        <x:v>Approved</x:v>
      </x:c>
    </x:row>
    <x:row r="8">
      <x:c r="A8" s="24" t="str">
        <x:v>EMP004</x:v>
      </x:c>
      <x:c r="B8" s="24" t="str">
        <x:v>Sample Employee</x:v>
      </x:c>
      <x:c r="C8" s="24" t="str">
        <x:v>HR</x:v>
      </x:c>
      <x:c r="D8" s="24" t="str">
        <x:v>HR Executive</x:v>
      </x:c>
      <x:c r="E8" s="24" t="n">
        <x:v>3.6</x:v>
      </x:c>
      <x:c r="F8" s="24" t="n">
        <x:v>3.8</x:v>
      </x:c>
      <x:c r="G8" s="26" t="n">
        <x:v>96</x:v>
      </x:c>
      <x:c r="H8" s="24" t="str">
        <x:v>Partial</x:v>
      </x:c>
      <x:c r="I8" s="24" t="str">
        <x:v>Meets</x:v>
      </x:c>
      <x:c r="J8" s="24" t="n">
        <x:v>6</x:v>
      </x:c>
      <x:c r="K8" s="24" t="str">
        <x:v>Training required</x:v>
      </x:c>
      <x:c r="L8" s="24" t="str">
        <x:v>Approved</x:v>
      </x:c>
    </x:row>
    <x:row r="9">
      <x:c r="A9" s="24" t="str">
        <x:v>EMP005</x:v>
      </x:c>
      <x:c r="B9" s="24" t="str">
        <x:v>Sample Employee</x:v>
      </x:c>
      <x:c r="C9" s="24" t="str">
        <x:v>Sales</x:v>
      </x:c>
      <x:c r="D9" s="24" t="str">
        <x:v>Sales Executive</x:v>
      </x:c>
      <x:c r="E9" s="24" t="n">
        <x:v>4.3</x:v>
      </x:c>
      <x:c r="F9" s="24" t="n">
        <x:v>4</x:v>
      </x:c>
      <x:c r="G9" s="26" t="n">
        <x:v>95</x:v>
      </x:c>
      <x:c r="H9" s="24" t="str">
        <x:v>Yes</x:v>
      </x:c>
      <x:c r="I9" s="24" t="str">
        <x:v>Exceeds</x:v>
      </x:c>
      <x:c r="J9" s="24" t="n">
        <x:v>10</x:v>
      </x:c>
      <x:c r="K9" s="24" t="str">
        <x:v>Team Leader candidate</x:v>
      </x:c>
      <x:c r="L9" s="24" t="str">
        <x:v>Management Review</x:v>
      </x:c>
    </x:row>
    <x:row r="10">
      <x:c r="A10" s="24"/>
      <x:c r="B10" s="24"/>
      <x:c r="C10" s="24"/>
      <x:c r="D10" s="24"/>
      <x:c r="E10" s="24"/>
      <x:c r="F10" s="24"/>
      <x:c r="G10" s="26"/>
      <x:c r="H10" s="24"/>
      <x:c r="I10" s="24"/>
      <x:c r="J10" s="24"/>
      <x:c r="K10" s="24"/>
      <x:c r="L10" s="24"/>
    </x:row>
    <x:row r="11">
      <x:c r="A11" s="24"/>
      <x:c r="B11" s="24"/>
      <x:c r="C11" s="24"/>
      <x:c r="D11" s="24"/>
      <x:c r="E11" s="24"/>
      <x:c r="F11" s="24"/>
      <x:c r="G11" s="26"/>
      <x:c r="H11" s="24"/>
      <x:c r="I11" s="24"/>
      <x:c r="J11" s="24"/>
      <x:c r="K11" s="24"/>
      <x:c r="L11" s="24"/>
    </x:row>
    <x:row r="12">
      <x:c r="A12" s="24"/>
      <x:c r="B12" s="24"/>
      <x:c r="C12" s="24"/>
      <x:c r="D12" s="24"/>
      <x:c r="E12" s="24"/>
      <x:c r="F12" s="24"/>
      <x:c r="G12" s="26"/>
      <x:c r="H12" s="24"/>
      <x:c r="I12" s="24"/>
      <x:c r="J12" s="24"/>
      <x:c r="K12" s="24"/>
      <x:c r="L12" s="24"/>
    </x:row>
    <x:row r="13">
      <x:c r="A13" s="24"/>
      <x:c r="B13" s="24"/>
      <x:c r="C13" s="24"/>
      <x:c r="D13" s="24"/>
      <x:c r="E13" s="24"/>
      <x:c r="F13" s="24"/>
      <x:c r="G13" s="26"/>
      <x:c r="H13" s="24"/>
      <x:c r="I13" s="24"/>
      <x:c r="J13" s="24"/>
      <x:c r="K13" s="24"/>
      <x:c r="L13" s="24"/>
    </x:row>
    <x:row r="14">
      <x:c r="A14" s="24"/>
      <x:c r="B14" s="24"/>
      <x:c r="C14" s="24"/>
      <x:c r="D14" s="24"/>
      <x:c r="E14" s="24"/>
      <x:c r="F14" s="24"/>
      <x:c r="G14" s="26"/>
      <x:c r="H14" s="24"/>
      <x:c r="I14" s="24"/>
      <x:c r="J14" s="24"/>
      <x:c r="K14" s="24"/>
      <x:c r="L14" s="24"/>
    </x:row>
    <x:row r="15">
      <x:c r="A15" s="24"/>
      <x:c r="B15" s="24"/>
      <x:c r="C15" s="24"/>
      <x:c r="D15" s="24"/>
      <x:c r="E15" s="24"/>
      <x:c r="F15" s="24"/>
      <x:c r="G15" s="26"/>
      <x:c r="H15" s="24"/>
      <x:c r="I15" s="24"/>
      <x:c r="J15" s="24"/>
      <x:c r="K15" s="24"/>
      <x:c r="L15" s="24"/>
    </x:row>
    <x:row r="16">
      <x:c r="A16" s="24"/>
      <x:c r="B16" s="24"/>
      <x:c r="C16" s="24"/>
      <x:c r="D16" s="24"/>
      <x:c r="E16" s="24"/>
      <x:c r="F16" s="24"/>
      <x:c r="G16" s="26"/>
      <x:c r="H16" s="24"/>
      <x:c r="I16" s="24"/>
      <x:c r="J16" s="24"/>
      <x:c r="K16" s="24"/>
      <x:c r="L16" s="24"/>
    </x:row>
    <x:row r="17">
      <x:c r="A17" s="24"/>
      <x:c r="B17" s="24"/>
      <x:c r="C17" s="24"/>
      <x:c r="D17" s="24"/>
      <x:c r="E17" s="24"/>
      <x:c r="F17" s="24"/>
      <x:c r="G17" s="26"/>
      <x:c r="H17" s="24"/>
      <x:c r="I17" s="24"/>
      <x:c r="J17" s="24"/>
      <x:c r="K17" s="24"/>
      <x:c r="L17" s="24"/>
    </x:row>
    <x:row r="18">
      <x:c r="A18" s="24"/>
      <x:c r="B18" s="24"/>
      <x:c r="C18" s="24"/>
      <x:c r="D18" s="24"/>
      <x:c r="E18" s="24"/>
      <x:c r="F18" s="24"/>
      <x:c r="G18" s="26"/>
      <x:c r="H18" s="24"/>
      <x:c r="I18" s="24"/>
      <x:c r="J18" s="24"/>
      <x:c r="K18" s="24"/>
      <x:c r="L18" s="24"/>
    </x:row>
    <x:row r="19">
      <x:c r="A19" s="24"/>
      <x:c r="B19" s="24"/>
      <x:c r="C19" s="24"/>
      <x:c r="D19" s="24"/>
      <x:c r="E19" s="24"/>
      <x:c r="F19" s="24"/>
      <x:c r="G19" s="26"/>
      <x:c r="H19" s="24"/>
      <x:c r="I19" s="24"/>
      <x:c r="J19" s="24"/>
      <x:c r="K19" s="24"/>
      <x:c r="L19" s="24"/>
    </x:row>
    <x:row r="20">
      <x:c r="A20" s="24"/>
      <x:c r="B20" s="24"/>
      <x:c r="C20" s="24"/>
      <x:c r="D20" s="24"/>
      <x:c r="E20" s="24"/>
      <x:c r="F20" s="24"/>
      <x:c r="G20" s="26"/>
      <x:c r="H20" s="24"/>
      <x:c r="I20" s="24"/>
      <x:c r="J20" s="24"/>
      <x:c r="K20" s="24"/>
      <x:c r="L20" s="24"/>
    </x:row>
    <x:row r="21">
      <x:c r="A21" s="24"/>
      <x:c r="B21" s="24"/>
      <x:c r="C21" s="24"/>
      <x:c r="D21" s="24"/>
      <x:c r="E21" s="24"/>
      <x:c r="F21" s="24"/>
      <x:c r="G21" s="26"/>
      <x:c r="H21" s="24"/>
      <x:c r="I21" s="24"/>
      <x:c r="J21" s="24"/>
      <x:c r="K21" s="24"/>
      <x:c r="L21" s="24"/>
    </x:row>
    <x:row r="22">
      <x:c r="A22" s="24"/>
      <x:c r="B22" s="24"/>
      <x:c r="C22" s="24"/>
      <x:c r="D22" s="24"/>
      <x:c r="E22" s="24"/>
      <x:c r="F22" s="24"/>
      <x:c r="G22" s="26"/>
      <x:c r="H22" s="24"/>
      <x:c r="I22" s="24"/>
      <x:c r="J22" s="24"/>
      <x:c r="K22" s="24"/>
      <x:c r="L22" s="24"/>
    </x:row>
    <x:row r="23">
      <x:c r="A23" s="24"/>
      <x:c r="B23" s="24"/>
      <x:c r="C23" s="24"/>
      <x:c r="D23" s="24"/>
      <x:c r="E23" s="24"/>
      <x:c r="F23" s="24"/>
      <x:c r="G23" s="26"/>
      <x:c r="H23" s="24"/>
      <x:c r="I23" s="24"/>
      <x:c r="J23" s="24"/>
      <x:c r="K23" s="24"/>
      <x:c r="L23" s="24"/>
    </x:row>
    <x:row r="24">
      <x:c r="A24" s="24"/>
      <x:c r="B24" s="24"/>
      <x:c r="C24" s="24"/>
      <x:c r="D24" s="24"/>
      <x:c r="E24" s="24"/>
      <x:c r="F24" s="24"/>
      <x:c r="G24" s="26"/>
      <x:c r="H24" s="24"/>
      <x:c r="I24" s="24"/>
      <x:c r="J24" s="24"/>
      <x:c r="K24" s="24"/>
      <x:c r="L24" s="24"/>
    </x:row>
    <x:row r="25">
      <x:c r="A25" s="24"/>
      <x:c r="B25" s="24"/>
      <x:c r="C25" s="24"/>
      <x:c r="D25" s="24"/>
      <x:c r="E25" s="24"/>
      <x:c r="F25" s="24"/>
      <x:c r="G25" s="26"/>
      <x:c r="H25" s="24"/>
      <x:c r="I25" s="24"/>
      <x:c r="J25" s="24"/>
      <x:c r="K25" s="24"/>
      <x:c r="L25" s="24"/>
    </x:row>
    <x:row r="26">
      <x:c r="A26" s="24"/>
      <x:c r="B26" s="24"/>
      <x:c r="C26" s="24"/>
      <x:c r="D26" s="24"/>
      <x:c r="E26" s="24"/>
      <x:c r="F26" s="24"/>
      <x:c r="G26" s="26"/>
      <x:c r="H26" s="24"/>
      <x:c r="I26" s="24"/>
      <x:c r="J26" s="24"/>
      <x:c r="K26" s="24"/>
      <x:c r="L26" s="24"/>
    </x:row>
    <x:row r="27">
      <x:c r="A27" s="24"/>
      <x:c r="B27" s="24"/>
      <x:c r="C27" s="24"/>
      <x:c r="D27" s="24"/>
      <x:c r="E27" s="24"/>
      <x:c r="F27" s="24"/>
      <x:c r="G27" s="26"/>
      <x:c r="H27" s="24"/>
      <x:c r="I27" s="24"/>
      <x:c r="J27" s="24"/>
      <x:c r="K27" s="24"/>
      <x:c r="L27" s="24"/>
    </x:row>
    <x:row r="28">
      <x:c r="A28" s="24"/>
      <x:c r="B28" s="24"/>
      <x:c r="C28" s="24"/>
      <x:c r="D28" s="24"/>
      <x:c r="E28" s="24"/>
      <x:c r="F28" s="24"/>
      <x:c r="G28" s="26"/>
      <x:c r="H28" s="24"/>
      <x:c r="I28" s="24"/>
      <x:c r="J28" s="24"/>
      <x:c r="K28" s="24"/>
      <x:c r="L28" s="24"/>
    </x:row>
    <x:row r="29">
      <x:c r="A29" s="24"/>
      <x:c r="B29" s="24"/>
      <x:c r="C29" s="24"/>
      <x:c r="D29" s="24"/>
      <x:c r="E29" s="24"/>
      <x:c r="F29" s="24"/>
      <x:c r="G29" s="26"/>
      <x:c r="H29" s="24"/>
      <x:c r="I29" s="24"/>
      <x:c r="J29" s="24"/>
      <x:c r="K29" s="24"/>
      <x:c r="L29" s="24"/>
    </x:row>
    <x:row r="30">
      <x:c r="A30" s="24"/>
      <x:c r="B30" s="24"/>
      <x:c r="C30" s="24"/>
      <x:c r="D30" s="24"/>
      <x:c r="E30" s="24"/>
      <x:c r="F30" s="24"/>
      <x:c r="G30" s="26"/>
      <x:c r="H30" s="24"/>
      <x:c r="I30" s="24"/>
      <x:c r="J30" s="24"/>
      <x:c r="K30" s="24"/>
      <x:c r="L30" s="24"/>
    </x:row>
    <x:row r="31">
      <x:c r="A31" s="24"/>
      <x:c r="B31" s="24"/>
      <x:c r="C31" s="24"/>
      <x:c r="D31" s="24"/>
      <x:c r="E31" s="24"/>
      <x:c r="F31" s="24"/>
      <x:c r="G31" s="26"/>
      <x:c r="H31" s="24"/>
      <x:c r="I31" s="24"/>
      <x:c r="J31" s="24"/>
      <x:c r="K31" s="24"/>
      <x:c r="L31" s="24"/>
    </x:row>
    <x:row r="32">
      <x:c r="A32" s="24"/>
      <x:c r="B32" s="24"/>
      <x:c r="C32" s="24"/>
      <x:c r="D32" s="24"/>
      <x:c r="E32" s="24"/>
      <x:c r="F32" s="24"/>
      <x:c r="G32" s="26"/>
      <x:c r="H32" s="24"/>
      <x:c r="I32" s="24"/>
      <x:c r="J32" s="24"/>
      <x:c r="K32" s="24"/>
      <x:c r="L32" s="24"/>
    </x:row>
    <x:row r="33">
      <x:c r="A33" s="24"/>
      <x:c r="B33" s="24"/>
      <x:c r="C33" s="24"/>
      <x:c r="D33" s="24"/>
      <x:c r="E33" s="24"/>
      <x:c r="F33" s="24"/>
      <x:c r="G33" s="26"/>
      <x:c r="H33" s="24"/>
      <x:c r="I33" s="24"/>
      <x:c r="J33" s="24"/>
      <x:c r="K33" s="24"/>
      <x:c r="L33" s="24"/>
    </x:row>
    <x:row r="34">
      <x:c r="A34" s="24"/>
      <x:c r="B34" s="24"/>
      <x:c r="C34" s="24"/>
      <x:c r="D34" s="24"/>
      <x:c r="E34" s="24"/>
      <x:c r="F34" s="24"/>
      <x:c r="G34" s="26"/>
      <x:c r="H34" s="24"/>
      <x:c r="I34" s="24"/>
      <x:c r="J34" s="24"/>
      <x:c r="K34" s="24"/>
      <x:c r="L34" s="24"/>
    </x:row>
    <x:row r="35">
      <x:c r="A35" s="24"/>
      <x:c r="B35" s="24"/>
      <x:c r="C35" s="24"/>
      <x:c r="D35" s="24"/>
      <x:c r="E35" s="24"/>
      <x:c r="F35" s="24"/>
      <x:c r="G35" s="26"/>
      <x:c r="H35" s="24"/>
      <x:c r="I35" s="24"/>
      <x:c r="J35" s="24"/>
      <x:c r="K35" s="24"/>
      <x:c r="L35" s="24"/>
    </x:row>
    <x:row r="36">
      <x:c r="A36" s="24"/>
      <x:c r="B36" s="24"/>
      <x:c r="C36" s="24"/>
      <x:c r="D36" s="24"/>
      <x:c r="E36" s="24"/>
      <x:c r="F36" s="24"/>
      <x:c r="G36" s="26"/>
      <x:c r="H36" s="24"/>
      <x:c r="I36" s="24"/>
      <x:c r="J36" s="24"/>
      <x:c r="K36" s="24"/>
      <x:c r="L36" s="24"/>
    </x:row>
    <x:row r="37">
      <x:c r="A37" s="24"/>
      <x:c r="B37" s="24"/>
      <x:c r="C37" s="24"/>
      <x:c r="D37" s="24"/>
      <x:c r="E37" s="24"/>
      <x:c r="F37" s="24"/>
      <x:c r="G37" s="26"/>
      <x:c r="H37" s="24"/>
      <x:c r="I37" s="24"/>
      <x:c r="J37" s="24"/>
      <x:c r="K37" s="24"/>
      <x:c r="L37" s="24"/>
    </x:row>
    <x:row r="38">
      <x:c r="A38" s="24"/>
      <x:c r="B38" s="24"/>
      <x:c r="C38" s="24"/>
      <x:c r="D38" s="24"/>
      <x:c r="E38" s="24"/>
      <x:c r="F38" s="24"/>
      <x:c r="G38" s="26"/>
      <x:c r="H38" s="24"/>
      <x:c r="I38" s="24"/>
      <x:c r="J38" s="24"/>
      <x:c r="K38" s="24"/>
      <x:c r="L38" s="24"/>
    </x:row>
    <x:row r="39">
      <x:c r="A39" s="24"/>
      <x:c r="B39" s="24"/>
      <x:c r="C39" s="24"/>
      <x:c r="D39" s="24"/>
      <x:c r="E39" s="24"/>
      <x:c r="F39" s="24"/>
      <x:c r="G39" s="26"/>
      <x:c r="H39" s="24"/>
      <x:c r="I39" s="24"/>
      <x:c r="J39" s="24"/>
      <x:c r="K39" s="24"/>
      <x:c r="L39" s="24"/>
    </x:row>
    <x:row r="40">
      <x:c r="A40" s="24"/>
      <x:c r="B40" s="24"/>
      <x:c r="C40" s="24"/>
      <x:c r="D40" s="24"/>
      <x:c r="E40" s="24"/>
      <x:c r="F40" s="24"/>
      <x:c r="G40" s="26"/>
      <x:c r="H40" s="24"/>
      <x:c r="I40" s="24"/>
      <x:c r="J40" s="24"/>
      <x:c r="K40" s="24"/>
      <x:c r="L40" s="24"/>
    </x:row>
    <x:row r="41">
      <x:c r="A41" s="24"/>
      <x:c r="B41" s="24"/>
      <x:c r="C41" s="24"/>
      <x:c r="D41" s="24"/>
      <x:c r="E41" s="24"/>
      <x:c r="F41" s="24"/>
      <x:c r="G41" s="26"/>
      <x:c r="H41" s="24"/>
      <x:c r="I41" s="24"/>
      <x:c r="J41" s="24"/>
      <x:c r="K41" s="24"/>
      <x:c r="L41" s="24"/>
    </x:row>
    <x:row r="42">
      <x:c r="A42" s="24"/>
      <x:c r="B42" s="24"/>
      <x:c r="C42" s="24"/>
      <x:c r="D42" s="24"/>
      <x:c r="E42" s="24"/>
      <x:c r="F42" s="24"/>
      <x:c r="G42" s="26"/>
      <x:c r="H42" s="24"/>
      <x:c r="I42" s="24"/>
      <x:c r="J42" s="24"/>
      <x:c r="K42" s="24"/>
      <x:c r="L42" s="24"/>
    </x:row>
    <x:row r="43">
      <x:c r="A43" s="24"/>
      <x:c r="B43" s="24"/>
      <x:c r="C43" s="24"/>
      <x:c r="D43" s="24"/>
      <x:c r="E43" s="24"/>
      <x:c r="F43" s="24"/>
      <x:c r="G43" s="26"/>
      <x:c r="H43" s="24"/>
      <x:c r="I43" s="24"/>
      <x:c r="J43" s="24"/>
      <x:c r="K43" s="24"/>
      <x:c r="L43" s="24"/>
    </x:row>
    <x:row r="44">
      <x:c r="A44" s="24"/>
      <x:c r="B44" s="24"/>
      <x:c r="C44" s="24"/>
      <x:c r="D44" s="24"/>
      <x:c r="E44" s="24"/>
      <x:c r="F44" s="24"/>
      <x:c r="G44" s="26"/>
      <x:c r="H44" s="24"/>
      <x:c r="I44" s="24"/>
      <x:c r="J44" s="24"/>
      <x:c r="K44" s="24"/>
      <x:c r="L44" s="24"/>
    </x:row>
    <x:row r="45">
      <x:c r="A45" s="24"/>
      <x:c r="B45" s="24"/>
      <x:c r="C45" s="24"/>
      <x:c r="D45" s="24"/>
      <x:c r="E45" s="24"/>
      <x:c r="F45" s="24"/>
      <x:c r="G45" s="26"/>
      <x:c r="H45" s="24"/>
      <x:c r="I45" s="24"/>
      <x:c r="J45" s="24"/>
      <x:c r="K45" s="24"/>
      <x:c r="L45" s="24"/>
    </x:row>
    <x:row r="46">
      <x:c r="A46" s="24"/>
      <x:c r="B46" s="24"/>
      <x:c r="C46" s="24"/>
      <x:c r="D46" s="24"/>
      <x:c r="E46" s="24"/>
      <x:c r="F46" s="24"/>
      <x:c r="G46" s="26"/>
      <x:c r="H46" s="24"/>
      <x:c r="I46" s="24"/>
      <x:c r="J46" s="24"/>
      <x:c r="K46" s="24"/>
      <x:c r="L46" s="24"/>
    </x:row>
    <x:row r="47">
      <x:c r="A47" s="24"/>
      <x:c r="B47" s="24"/>
      <x:c r="C47" s="24"/>
      <x:c r="D47" s="24"/>
      <x:c r="E47" s="24"/>
      <x:c r="F47" s="24"/>
      <x:c r="G47" s="26"/>
      <x:c r="H47" s="24"/>
      <x:c r="I47" s="24"/>
      <x:c r="J47" s="24"/>
      <x:c r="K47" s="24"/>
      <x:c r="L47" s="24"/>
    </x:row>
    <x:row r="48">
      <x:c r="A48" s="24"/>
      <x:c r="B48" s="24"/>
      <x:c r="C48" s="24"/>
      <x:c r="D48" s="24"/>
      <x:c r="E48" s="24"/>
      <x:c r="F48" s="24"/>
      <x:c r="G48" s="26"/>
      <x:c r="H48" s="24"/>
      <x:c r="I48" s="24"/>
      <x:c r="J48" s="24"/>
      <x:c r="K48" s="24"/>
      <x:c r="L48" s="24"/>
    </x:row>
    <x:row r="49">
      <x:c r="A49" s="24"/>
      <x:c r="B49" s="24"/>
      <x:c r="C49" s="24"/>
      <x:c r="D49" s="24"/>
      <x:c r="E49" s="24"/>
      <x:c r="F49" s="24"/>
      <x:c r="G49" s="26"/>
      <x:c r="H49" s="24"/>
      <x:c r="I49" s="24"/>
      <x:c r="J49" s="24"/>
      <x:c r="K49" s="24"/>
      <x:c r="L49" s="24"/>
    </x:row>
    <x:row r="50">
      <x:c r="A50" s="24"/>
      <x:c r="B50" s="24"/>
      <x:c r="C50" s="24"/>
      <x:c r="D50" s="24"/>
      <x:c r="E50" s="24"/>
      <x:c r="F50" s="24"/>
      <x:c r="G50" s="26"/>
      <x:c r="H50" s="24"/>
      <x:c r="I50" s="24"/>
      <x:c r="J50" s="24"/>
      <x:c r="K50" s="24"/>
      <x:c r="L50" s="24"/>
    </x:row>
    <x:row r="51">
      <x:c r="A51" s="24"/>
      <x:c r="B51" s="24"/>
      <x:c r="C51" s="24"/>
      <x:c r="D51" s="24"/>
      <x:c r="E51" s="24"/>
      <x:c r="F51" s="24"/>
      <x:c r="G51" s="26"/>
      <x:c r="H51" s="24"/>
      <x:c r="I51" s="24"/>
      <x:c r="J51" s="24"/>
      <x:c r="K51" s="24"/>
      <x:c r="L51" s="24"/>
    </x:row>
    <x:row r="52">
      <x:c r="A52" s="24"/>
      <x:c r="B52" s="24"/>
      <x:c r="C52" s="24"/>
      <x:c r="D52" s="24"/>
      <x:c r="E52" s="24"/>
      <x:c r="F52" s="24"/>
      <x:c r="G52" s="26"/>
      <x:c r="H52" s="24"/>
      <x:c r="I52" s="24"/>
      <x:c r="J52" s="24"/>
      <x:c r="K52" s="24"/>
      <x:c r="L52" s="24"/>
    </x:row>
    <x:row r="53">
      <x:c r="A53" s="24"/>
      <x:c r="B53" s="24"/>
      <x:c r="C53" s="24"/>
      <x:c r="D53" s="24"/>
      <x:c r="E53" s="24"/>
      <x:c r="F53" s="24"/>
      <x:c r="G53" s="26"/>
      <x:c r="H53" s="24"/>
      <x:c r="I53" s="24"/>
      <x:c r="J53" s="24"/>
      <x:c r="K53" s="24"/>
      <x:c r="L53" s="24"/>
    </x:row>
    <x:row r="54">
      <x:c r="A54" s="24"/>
      <x:c r="B54" s="24"/>
      <x:c r="C54" s="24"/>
      <x:c r="D54" s="24"/>
      <x:c r="E54" s="24"/>
      <x:c r="F54" s="24"/>
      <x:c r="G54" s="26"/>
      <x:c r="H54" s="24"/>
      <x:c r="I54" s="24"/>
      <x:c r="J54" s="24"/>
      <x:c r="K54" s="24"/>
      <x:c r="L54" s="24"/>
    </x:row>
    <x:row r="55">
      <x:c r="A55" s="24"/>
      <x:c r="B55" s="24"/>
      <x:c r="C55" s="24"/>
      <x:c r="D55" s="24"/>
      <x:c r="E55" s="24"/>
      <x:c r="F55" s="24"/>
      <x:c r="G55" s="26"/>
      <x:c r="H55" s="24"/>
      <x:c r="I55" s="24"/>
      <x:c r="J55" s="24"/>
      <x:c r="K55" s="24"/>
      <x:c r="L55" s="24"/>
    </x:row>
    <x:row r="56">
      <x:c r="A56" s="24"/>
      <x:c r="B56" s="24"/>
      <x:c r="C56" s="24"/>
      <x:c r="D56" s="24"/>
      <x:c r="E56" s="24"/>
      <x:c r="F56" s="24"/>
      <x:c r="G56" s="26"/>
      <x:c r="H56" s="24"/>
      <x:c r="I56" s="24"/>
      <x:c r="J56" s="24"/>
      <x:c r="K56" s="24"/>
      <x:c r="L56" s="24"/>
    </x:row>
    <x:row r="57">
      <x:c r="A57" s="24"/>
      <x:c r="B57" s="24"/>
      <x:c r="C57" s="24"/>
      <x:c r="D57" s="24"/>
      <x:c r="E57" s="24"/>
      <x:c r="F57" s="24"/>
      <x:c r="G57" s="26"/>
      <x:c r="H57" s="24"/>
      <x:c r="I57" s="24"/>
      <x:c r="J57" s="24"/>
      <x:c r="K57" s="24"/>
      <x:c r="L57" s="24"/>
    </x:row>
    <x:row r="58">
      <x:c r="A58" s="24"/>
      <x:c r="B58" s="24"/>
      <x:c r="C58" s="24"/>
      <x:c r="D58" s="24"/>
      <x:c r="E58" s="24"/>
      <x:c r="F58" s="24"/>
      <x:c r="G58" s="26"/>
      <x:c r="H58" s="24"/>
      <x:c r="I58" s="24"/>
      <x:c r="J58" s="24"/>
      <x:c r="K58" s="24"/>
      <x:c r="L58" s="24"/>
    </x:row>
    <x:row r="59">
      <x:c r="A59" s="24"/>
      <x:c r="B59" s="24"/>
      <x:c r="C59" s="24"/>
      <x:c r="D59" s="24"/>
      <x:c r="E59" s="24"/>
      <x:c r="F59" s="24"/>
      <x:c r="G59" s="26"/>
      <x:c r="H59" s="24"/>
      <x:c r="I59" s="24"/>
      <x:c r="J59" s="24"/>
      <x:c r="K59" s="24"/>
      <x:c r="L59" s="24"/>
    </x:row>
    <x:row r="60">
      <x:c r="A60" s="24"/>
      <x:c r="B60" s="24"/>
      <x:c r="C60" s="24"/>
      <x:c r="D60" s="24"/>
      <x:c r="E60" s="24"/>
      <x:c r="F60" s="24"/>
      <x:c r="G60" s="26"/>
      <x:c r="H60" s="24"/>
      <x:c r="I60" s="24"/>
      <x:c r="J60" s="24"/>
      <x:c r="K60" s="24"/>
      <x:c r="L60" s="24"/>
    </x:row>
    <x:row r="61">
      <x:c r="A61" s="24"/>
      <x:c r="B61" s="24"/>
      <x:c r="C61" s="24"/>
      <x:c r="D61" s="24"/>
      <x:c r="E61" s="24"/>
      <x:c r="F61" s="24"/>
      <x:c r="G61" s="26"/>
      <x:c r="H61" s="24"/>
      <x:c r="I61" s="24"/>
      <x:c r="J61" s="24"/>
      <x:c r="K61" s="24"/>
      <x:c r="L61" s="24"/>
    </x:row>
    <x:row r="62">
      <x:c r="A62" s="24"/>
      <x:c r="B62" s="24"/>
      <x:c r="C62" s="24"/>
      <x:c r="D62" s="24"/>
      <x:c r="E62" s="24"/>
      <x:c r="F62" s="24"/>
      <x:c r="G62" s="26"/>
      <x:c r="H62" s="24"/>
      <x:c r="I62" s="24"/>
      <x:c r="J62" s="24"/>
      <x:c r="K62" s="24"/>
      <x:c r="L62" s="24"/>
    </x:row>
    <x:row r="63">
      <x:c r="A63" s="24"/>
      <x:c r="B63" s="24"/>
      <x:c r="C63" s="24"/>
      <x:c r="D63" s="24"/>
      <x:c r="E63" s="24"/>
      <x:c r="F63" s="24"/>
      <x:c r="G63" s="26"/>
      <x:c r="H63" s="24"/>
      <x:c r="I63" s="24"/>
      <x:c r="J63" s="24"/>
      <x:c r="K63" s="24"/>
      <x:c r="L63" s="24"/>
    </x:row>
    <x:row r="64">
      <x:c r="A64" s="24"/>
      <x:c r="B64" s="24"/>
      <x:c r="C64" s="24"/>
      <x:c r="D64" s="24"/>
      <x:c r="E64" s="24"/>
      <x:c r="F64" s="24"/>
      <x:c r="G64" s="26"/>
      <x:c r="H64" s="24"/>
      <x:c r="I64" s="24"/>
      <x:c r="J64" s="24"/>
      <x:c r="K64" s="24"/>
      <x:c r="L64" s="24"/>
    </x:row>
    <x:row r="65">
      <x:c r="A65" s="24"/>
      <x:c r="B65" s="24"/>
      <x:c r="C65" s="24"/>
      <x:c r="D65" s="24"/>
      <x:c r="E65" s="24"/>
      <x:c r="F65" s="24"/>
      <x:c r="G65" s="26"/>
      <x:c r="H65" s="24"/>
      <x:c r="I65" s="24"/>
      <x:c r="J65" s="24"/>
      <x:c r="K65" s="24"/>
      <x:c r="L65" s="24"/>
    </x:row>
    <x:row r="66">
      <x:c r="A66" s="24"/>
      <x:c r="B66" s="24"/>
      <x:c r="C66" s="24"/>
      <x:c r="D66" s="24"/>
      <x:c r="E66" s="24"/>
      <x:c r="F66" s="24"/>
      <x:c r="G66" s="26"/>
      <x:c r="H66" s="24"/>
      <x:c r="I66" s="24"/>
      <x:c r="J66" s="24"/>
      <x:c r="K66" s="24"/>
      <x:c r="L66" s="24"/>
    </x:row>
    <x:row r="67">
      <x:c r="A67" s="24"/>
      <x:c r="B67" s="24"/>
      <x:c r="C67" s="24"/>
      <x:c r="D67" s="24"/>
      <x:c r="E67" s="24"/>
      <x:c r="F67" s="24"/>
      <x:c r="G67" s="26"/>
      <x:c r="H67" s="24"/>
      <x:c r="I67" s="24"/>
      <x:c r="J67" s="24"/>
      <x:c r="K67" s="24"/>
      <x:c r="L67" s="24"/>
    </x:row>
    <x:row r="68">
      <x:c r="A68" s="24"/>
      <x:c r="B68" s="24"/>
      <x:c r="C68" s="24"/>
      <x:c r="D68" s="24"/>
      <x:c r="E68" s="24"/>
      <x:c r="F68" s="24"/>
      <x:c r="G68" s="26"/>
      <x:c r="H68" s="24"/>
      <x:c r="I68" s="24"/>
      <x:c r="J68" s="24"/>
      <x:c r="K68" s="24"/>
      <x:c r="L68" s="24"/>
    </x:row>
    <x:row r="69">
      <x:c r="A69" s="24"/>
      <x:c r="B69" s="24"/>
      <x:c r="C69" s="24"/>
      <x:c r="D69" s="24"/>
      <x:c r="E69" s="24"/>
      <x:c r="F69" s="24"/>
      <x:c r="G69" s="26"/>
      <x:c r="H69" s="24"/>
      <x:c r="I69" s="24"/>
      <x:c r="J69" s="24"/>
      <x:c r="K69" s="24"/>
      <x:c r="L69" s="24"/>
    </x:row>
    <x:row r="70">
      <x:c r="A70" s="24"/>
      <x:c r="B70" s="24"/>
      <x:c r="C70" s="24"/>
      <x:c r="D70" s="24"/>
      <x:c r="E70" s="24"/>
      <x:c r="F70" s="24"/>
      <x:c r="G70" s="26"/>
      <x:c r="H70" s="24"/>
      <x:c r="I70" s="24"/>
      <x:c r="J70" s="24"/>
      <x:c r="K70" s="24"/>
      <x:c r="L70" s="24"/>
    </x:row>
    <x:row r="71">
      <x:c r="A71" s="24"/>
      <x:c r="B71" s="24"/>
      <x:c r="C71" s="24"/>
      <x:c r="D71" s="24"/>
      <x:c r="E71" s="24"/>
      <x:c r="F71" s="24"/>
      <x:c r="G71" s="26"/>
      <x:c r="H71" s="24"/>
      <x:c r="I71" s="24"/>
      <x:c r="J71" s="24"/>
      <x:c r="K71" s="24"/>
      <x:c r="L71" s="24"/>
    </x:row>
    <x:row r="72">
      <x:c r="A72" s="24"/>
      <x:c r="B72" s="24"/>
      <x:c r="C72" s="24"/>
      <x:c r="D72" s="24"/>
      <x:c r="E72" s="24"/>
      <x:c r="F72" s="24"/>
      <x:c r="G72" s="26"/>
      <x:c r="H72" s="24"/>
      <x:c r="I72" s="24"/>
      <x:c r="J72" s="24"/>
      <x:c r="K72" s="24"/>
      <x:c r="L72" s="24"/>
    </x:row>
    <x:row r="73">
      <x:c r="A73" s="24"/>
      <x:c r="B73" s="24"/>
      <x:c r="C73" s="24"/>
      <x:c r="D73" s="24"/>
      <x:c r="E73" s="24"/>
      <x:c r="F73" s="24"/>
      <x:c r="G73" s="26"/>
      <x:c r="H73" s="24"/>
      <x:c r="I73" s="24"/>
      <x:c r="J73" s="24"/>
      <x:c r="K73" s="24"/>
      <x:c r="L73" s="24"/>
    </x:row>
    <x:row r="74">
      <x:c r="A74" s="24"/>
      <x:c r="B74" s="24"/>
      <x:c r="C74" s="24"/>
      <x:c r="D74" s="24"/>
      <x:c r="E74" s="24"/>
      <x:c r="F74" s="24"/>
      <x:c r="G74" s="26"/>
      <x:c r="H74" s="24"/>
      <x:c r="I74" s="24"/>
      <x:c r="J74" s="24"/>
      <x:c r="K74" s="24"/>
      <x:c r="L74" s="24"/>
    </x:row>
    <x:row r="75">
      <x:c r="A75" s="24"/>
      <x:c r="B75" s="24"/>
      <x:c r="C75" s="24"/>
      <x:c r="D75" s="24"/>
      <x:c r="E75" s="24"/>
      <x:c r="F75" s="24"/>
      <x:c r="G75" s="26"/>
      <x:c r="H75" s="24"/>
      <x:c r="I75" s="24"/>
      <x:c r="J75" s="24"/>
      <x:c r="K75" s="24"/>
      <x:c r="L75" s="24"/>
    </x:row>
    <x:row r="76">
      <x:c r="A76" s="24"/>
      <x:c r="B76" s="24"/>
      <x:c r="C76" s="24"/>
      <x:c r="D76" s="24"/>
      <x:c r="E76" s="24"/>
      <x:c r="F76" s="24"/>
      <x:c r="G76" s="26"/>
      <x:c r="H76" s="24"/>
      <x:c r="I76" s="24"/>
      <x:c r="J76" s="24"/>
      <x:c r="K76" s="24"/>
      <x:c r="L76" s="24"/>
    </x:row>
    <x:row r="77">
      <x:c r="A77" s="24"/>
      <x:c r="B77" s="24"/>
      <x:c r="C77" s="24"/>
      <x:c r="D77" s="24"/>
      <x:c r="E77" s="24"/>
      <x:c r="F77" s="24"/>
      <x:c r="G77" s="26"/>
      <x:c r="H77" s="24"/>
      <x:c r="I77" s="24"/>
      <x:c r="J77" s="24"/>
      <x:c r="K77" s="24"/>
      <x:c r="L77" s="24"/>
    </x:row>
    <x:row r="78">
      <x:c r="A78" s="24"/>
      <x:c r="B78" s="24"/>
      <x:c r="C78" s="24"/>
      <x:c r="D78" s="24"/>
      <x:c r="E78" s="24"/>
      <x:c r="F78" s="24"/>
      <x:c r="G78" s="26"/>
      <x:c r="H78" s="24"/>
      <x:c r="I78" s="24"/>
      <x:c r="J78" s="24"/>
      <x:c r="K78" s="24"/>
      <x:c r="L78" s="24"/>
    </x:row>
    <x:row r="79">
      <x:c r="A79" s="24"/>
      <x:c r="B79" s="24"/>
      <x:c r="C79" s="24"/>
      <x:c r="D79" s="24"/>
      <x:c r="E79" s="24"/>
      <x:c r="F79" s="24"/>
      <x:c r="G79" s="26"/>
      <x:c r="H79" s="24"/>
      <x:c r="I79" s="24"/>
      <x:c r="J79" s="24"/>
      <x:c r="K79" s="24"/>
      <x:c r="L79" s="24"/>
    </x:row>
    <x:row r="80">
      <x:c r="A80" s="24"/>
      <x:c r="B80" s="24"/>
      <x:c r="C80" s="24"/>
      <x:c r="D80" s="24"/>
      <x:c r="E80" s="24"/>
      <x:c r="F80" s="24"/>
      <x:c r="G80" s="26"/>
      <x:c r="H80" s="24"/>
      <x:c r="I80" s="24"/>
      <x:c r="J80" s="24"/>
      <x:c r="K80" s="24"/>
      <x:c r="L80" s="24"/>
    </x:row>
    <x:row r="81">
      <x:c r="A81" s="24"/>
      <x:c r="B81" s="24"/>
      <x:c r="C81" s="24"/>
      <x:c r="D81" s="24"/>
      <x:c r="E81" s="24"/>
      <x:c r="F81" s="24"/>
      <x:c r="G81" s="26"/>
      <x:c r="H81" s="24"/>
      <x:c r="I81" s="24"/>
      <x:c r="J81" s="24"/>
      <x:c r="K81" s="24"/>
      <x:c r="L81" s="24"/>
    </x:row>
    <x:row r="82">
      <x:c r="A82" s="24"/>
      <x:c r="B82" s="24"/>
      <x:c r="C82" s="24"/>
      <x:c r="D82" s="24"/>
      <x:c r="E82" s="24"/>
      <x:c r="F82" s="24"/>
      <x:c r="G82" s="26"/>
      <x:c r="H82" s="24"/>
      <x:c r="I82" s="24"/>
      <x:c r="J82" s="24"/>
      <x:c r="K82" s="24"/>
      <x:c r="L82" s="24"/>
    </x:row>
    <x:row r="83">
      <x:c r="A83" s="24"/>
      <x:c r="B83" s="24"/>
      <x:c r="C83" s="24"/>
      <x:c r="D83" s="24"/>
      <x:c r="E83" s="24"/>
      <x:c r="F83" s="24"/>
      <x:c r="G83" s="26"/>
      <x:c r="H83" s="24"/>
      <x:c r="I83" s="24"/>
      <x:c r="J83" s="24"/>
      <x:c r="K83" s="24"/>
      <x:c r="L83" s="24"/>
    </x:row>
    <x:row r="84">
      <x:c r="A84" s="24"/>
      <x:c r="B84" s="24"/>
      <x:c r="C84" s="24"/>
      <x:c r="D84" s="24"/>
      <x:c r="E84" s="24"/>
      <x:c r="F84" s="24"/>
      <x:c r="G84" s="26"/>
      <x:c r="H84" s="24"/>
      <x:c r="I84" s="24"/>
      <x:c r="J84" s="24"/>
      <x:c r="K84" s="24"/>
      <x:c r="L84" s="24"/>
    </x:row>
    <x:row r="85">
      <x:c r="A85" s="24"/>
      <x:c r="B85" s="24"/>
      <x:c r="C85" s="24"/>
      <x:c r="D85" s="24"/>
      <x:c r="E85" s="24"/>
      <x:c r="F85" s="24"/>
      <x:c r="G85" s="26"/>
      <x:c r="H85" s="24"/>
      <x:c r="I85" s="24"/>
      <x:c r="J85" s="24"/>
      <x:c r="K85" s="24"/>
      <x:c r="L85" s="24"/>
    </x:row>
    <x:row r="86">
      <x:c r="A86" s="24"/>
      <x:c r="B86" s="24"/>
      <x:c r="C86" s="24"/>
      <x:c r="D86" s="24"/>
      <x:c r="E86" s="24"/>
      <x:c r="F86" s="24"/>
      <x:c r="G86" s="26"/>
      <x:c r="H86" s="24"/>
      <x:c r="I86" s="24"/>
      <x:c r="J86" s="24"/>
      <x:c r="K86" s="24"/>
      <x:c r="L86" s="24"/>
    </x:row>
    <x:row r="87">
      <x:c r="A87" s="24"/>
      <x:c r="B87" s="24"/>
      <x:c r="C87" s="24"/>
      <x:c r="D87" s="24"/>
      <x:c r="E87" s="24"/>
      <x:c r="F87" s="24"/>
      <x:c r="G87" s="26"/>
      <x:c r="H87" s="24"/>
      <x:c r="I87" s="24"/>
      <x:c r="J87" s="24"/>
      <x:c r="K87" s="24"/>
      <x:c r="L87" s="24"/>
    </x:row>
    <x:row r="88">
      <x:c r="A88" s="24"/>
      <x:c r="B88" s="24"/>
      <x:c r="C88" s="24"/>
      <x:c r="D88" s="24"/>
      <x:c r="E88" s="24"/>
      <x:c r="F88" s="24"/>
      <x:c r="G88" s="26"/>
      <x:c r="H88" s="24"/>
      <x:c r="I88" s="24"/>
      <x:c r="J88" s="24"/>
      <x:c r="K88" s="24"/>
      <x:c r="L88" s="24"/>
    </x:row>
    <x:row r="89">
      <x:c r="A89" s="24"/>
      <x:c r="B89" s="24"/>
      <x:c r="C89" s="24"/>
      <x:c r="D89" s="24"/>
      <x:c r="E89" s="24"/>
      <x:c r="F89" s="24"/>
      <x:c r="G89" s="26"/>
      <x:c r="H89" s="24"/>
      <x:c r="I89" s="24"/>
      <x:c r="J89" s="24"/>
      <x:c r="K89" s="24"/>
      <x:c r="L89" s="24"/>
    </x:row>
    <x:row r="90">
      <x:c r="A90" s="24"/>
      <x:c r="B90" s="24"/>
      <x:c r="C90" s="24"/>
      <x:c r="D90" s="24"/>
      <x:c r="E90" s="24"/>
      <x:c r="F90" s="24"/>
      <x:c r="G90" s="26"/>
      <x:c r="H90" s="24"/>
      <x:c r="I90" s="24"/>
      <x:c r="J90" s="24"/>
      <x:c r="K90" s="24"/>
      <x:c r="L90" s="24"/>
    </x:row>
    <x:row r="91">
      <x:c r="A91" s="24"/>
      <x:c r="B91" s="24"/>
      <x:c r="C91" s="24"/>
      <x:c r="D91" s="24"/>
      <x:c r="E91" s="24"/>
      <x:c r="F91" s="24"/>
      <x:c r="G91" s="26"/>
      <x:c r="H91" s="24"/>
      <x:c r="I91" s="24"/>
      <x:c r="J91" s="24"/>
      <x:c r="K91" s="24"/>
      <x:c r="L91" s="24"/>
    </x:row>
    <x:row r="92">
      <x:c r="A92" s="24"/>
      <x:c r="B92" s="24"/>
      <x:c r="C92" s="24"/>
      <x:c r="D92" s="24"/>
      <x:c r="E92" s="24"/>
      <x:c r="F92" s="24"/>
      <x:c r="G92" s="26"/>
      <x:c r="H92" s="24"/>
      <x:c r="I92" s="24"/>
      <x:c r="J92" s="24"/>
      <x:c r="K92" s="24"/>
      <x:c r="L92" s="24"/>
    </x:row>
    <x:row r="93">
      <x:c r="A93" s="24"/>
      <x:c r="B93" s="24"/>
      <x:c r="C93" s="24"/>
      <x:c r="D93" s="24"/>
      <x:c r="E93" s="24"/>
      <x:c r="F93" s="24"/>
      <x:c r="G93" s="26"/>
      <x:c r="H93" s="24"/>
      <x:c r="I93" s="24"/>
      <x:c r="J93" s="24"/>
      <x:c r="K93" s="24"/>
      <x:c r="L93" s="24"/>
    </x:row>
    <x:row r="94">
      <x:c r="A94" s="24"/>
      <x:c r="B94" s="24"/>
      <x:c r="C94" s="24"/>
      <x:c r="D94" s="24"/>
      <x:c r="E94" s="24"/>
      <x:c r="F94" s="24"/>
      <x:c r="G94" s="26"/>
      <x:c r="H94" s="24"/>
      <x:c r="I94" s="24"/>
      <x:c r="J94" s="24"/>
      <x:c r="K94" s="24"/>
      <x:c r="L94" s="24"/>
    </x:row>
    <x:row r="95">
      <x:c r="A95" s="24"/>
      <x:c r="B95" s="24"/>
      <x:c r="C95" s="24"/>
      <x:c r="D95" s="24"/>
      <x:c r="E95" s="24"/>
      <x:c r="F95" s="24"/>
      <x:c r="G95" s="26"/>
      <x:c r="H95" s="24"/>
      <x:c r="I95" s="24"/>
      <x:c r="J95" s="24"/>
      <x:c r="K95" s="24"/>
      <x:c r="L95" s="24"/>
    </x:row>
    <x:row r="96">
      <x:c r="A96" s="24"/>
      <x:c r="B96" s="24"/>
      <x:c r="C96" s="24"/>
      <x:c r="D96" s="24"/>
      <x:c r="E96" s="24"/>
      <x:c r="F96" s="24"/>
      <x:c r="G96" s="26"/>
      <x:c r="H96" s="24"/>
      <x:c r="I96" s="24"/>
      <x:c r="J96" s="24"/>
      <x:c r="K96" s="24"/>
      <x:c r="L96" s="24"/>
    </x:row>
    <x:row r="97">
      <x:c r="A97" s="24"/>
      <x:c r="B97" s="24"/>
      <x:c r="C97" s="24"/>
      <x:c r="D97" s="24"/>
      <x:c r="E97" s="24"/>
      <x:c r="F97" s="24"/>
      <x:c r="G97" s="26"/>
      <x:c r="H97" s="24"/>
      <x:c r="I97" s="24"/>
      <x:c r="J97" s="24"/>
      <x:c r="K97" s="24"/>
      <x:c r="L97" s="24"/>
    </x:row>
    <x:row r="98">
      <x:c r="A98" s="24"/>
      <x:c r="B98" s="24"/>
      <x:c r="C98" s="24"/>
      <x:c r="D98" s="24"/>
      <x:c r="E98" s="24"/>
      <x:c r="F98" s="24"/>
      <x:c r="G98" s="26"/>
      <x:c r="H98" s="24"/>
      <x:c r="I98" s="24"/>
      <x:c r="J98" s="24"/>
      <x:c r="K98" s="24"/>
      <x:c r="L98" s="24"/>
    </x:row>
    <x:row r="99">
      <x:c r="A99" s="24"/>
      <x:c r="B99" s="24"/>
      <x:c r="C99" s="24"/>
      <x:c r="D99" s="24"/>
      <x:c r="E99" s="24"/>
      <x:c r="F99" s="24"/>
      <x:c r="G99" s="26"/>
      <x:c r="H99" s="24"/>
      <x:c r="I99" s="24"/>
      <x:c r="J99" s="24"/>
      <x:c r="K99" s="24"/>
      <x:c r="L99" s="24"/>
    </x:row>
    <x:row r="100">
      <x:c r="A100" s="24"/>
      <x:c r="B100" s="24"/>
      <x:c r="C100" s="24"/>
      <x:c r="D100" s="24"/>
      <x:c r="E100" s="24"/>
      <x:c r="F100" s="24"/>
      <x:c r="G100" s="26"/>
      <x:c r="H100" s="24"/>
      <x:c r="I100" s="24"/>
      <x:c r="J100" s="24"/>
      <x:c r="K100" s="24"/>
      <x:c r="L100" s="24"/>
    </x:row>
    <x:row r="101">
      <x:c r="A101" s="24"/>
      <x:c r="B101" s="24"/>
      <x:c r="C101" s="24"/>
      <x:c r="D101" s="24"/>
      <x:c r="E101" s="24"/>
      <x:c r="F101" s="24"/>
      <x:c r="G101" s="26"/>
      <x:c r="H101" s="24"/>
      <x:c r="I101" s="24"/>
      <x:c r="J101" s="24"/>
      <x:c r="K101" s="24"/>
      <x:c r="L101" s="24"/>
    </x:row>
    <x:row r="102">
      <x:c r="A102" s="24"/>
      <x:c r="B102" s="24"/>
      <x:c r="C102" s="24"/>
      <x:c r="D102" s="24"/>
      <x:c r="E102" s="24"/>
      <x:c r="F102" s="24"/>
      <x:c r="G102" s="26"/>
      <x:c r="H102" s="24"/>
      <x:c r="I102" s="24"/>
      <x:c r="J102" s="24"/>
      <x:c r="K102" s="24"/>
      <x:c r="L102" s="24"/>
    </x:row>
    <x:row r="103">
      <x:c r="A103" s="24"/>
      <x:c r="B103" s="24"/>
      <x:c r="C103" s="24"/>
      <x:c r="D103" s="24"/>
      <x:c r="E103" s="24"/>
      <x:c r="F103" s="24"/>
      <x:c r="G103" s="26"/>
      <x:c r="H103" s="24"/>
      <x:c r="I103" s="24"/>
      <x:c r="J103" s="24"/>
      <x:c r="K103" s="24"/>
      <x:c r="L103" s="24"/>
    </x:row>
    <x:row r="104">
      <x:c r="A104" s="24"/>
      <x:c r="B104" s="24"/>
      <x:c r="C104" s="24"/>
      <x:c r="D104" s="24"/>
      <x:c r="E104" s="24"/>
      <x:c r="F104" s="24"/>
      <x:c r="G104" s="26"/>
      <x:c r="H104" s="24"/>
      <x:c r="I104" s="24"/>
      <x:c r="J104" s="24"/>
      <x:c r="K104" s="24"/>
      <x:c r="L104" s="24"/>
    </x:row>
  </x:sheetData>
  <x:mergeCells>
    <x:mergeCell ref="A1:L1"/>
    <x:mergeCell ref="A2:L2"/>
  </x:mergeCells>
  <x:pageMargins left="0.7" right="0.7" top="0.75" bottom="0.75" header="0.3" footer="0.3"/>
</x:worksheet>
</file>

<file path=xl/worksheets/sheet83.xml><?xml version="1.0" encoding="utf-8"?>
<x:worksheet xmlns:x="http://schemas.openxmlformats.org/spreadsheetml/2006/main">
  <x:sheetViews>
    <x:sheetView showGridLines="0" workbookViewId="0"/>
  </x:sheetViews>
  <x:sheetFormatPr defaultRowHeight="15"/>
  <x:cols>
    <x:col min="1" max="1" width="14" hidden="0" customWidth="1"/>
    <x:col min="2" max="2" width="24" hidden="0" customWidth="1"/>
    <x:col min="3" max="3" width="20" hidden="0" customWidth="1"/>
    <x:col min="4" max="4" width="24" hidden="0" customWidth="1"/>
    <x:col min="5" max="5" width="14" hidden="0" customWidth="1"/>
    <x:col min="6" max="6" width="14" hidden="0" customWidth="1"/>
    <x:col min="7" max="7" width="12" hidden="0" customWidth="1"/>
    <x:col min="8" max="8" width="34" hidden="0" customWidth="1"/>
    <x:col min="9" max="9" width="16" hidden="0" customWidth="1"/>
    <x:col min="10" max="10" width="42" hidden="0" customWidth="1"/>
    <x:col min="11" max="11" width="14" hidden="0" customWidth="1"/>
    <x:col min="12" max="12" width="18" hidden="0" customWidth="1"/>
  </x:cols>
  <x:sheetData>
    <x:row r="1">
      <x:c r="A1" s="122" t="str">
        <x:v>Training Needs, PIP and Competency Matrix</x:v>
      </x:c>
    </x:row>
    <x:row r="2">
      <x:c r="A2" s="125" t="str">
        <x:v>Training Needs Analysis, Performance Improvement Plan and competency gap control.</x:v>
      </x:c>
    </x:row>
    <x:row r="4">
      <x:c r="A4" s="129" t="str">
        <x:v>Employee ID</x:v>
      </x:c>
      <x:c r="B4" s="129" t="str">
        <x:v>Employee Name</x:v>
      </x:c>
      <x:c r="C4" s="129" t="str">
        <x:v>Department</x:v>
      </x:c>
      <x:c r="D4" s="129" t="str">
        <x:v>Competency</x:v>
      </x:c>
      <x:c r="E4" s="129" t="str">
        <x:v>Current Level</x:v>
      </x:c>
      <x:c r="F4" s="129" t="str">
        <x:v>Required Level</x:v>
      </x:c>
      <x:c r="G4" s="129" t="str">
        <x:v>Gap</x:v>
      </x:c>
      <x:c r="H4" s="129" t="str">
        <x:v>Training Need</x:v>
      </x:c>
      <x:c r="I4" s="129" t="str">
        <x:v>PIP Required?</x:v>
      </x:c>
      <x:c r="J4" s="129" t="str">
        <x:v>PIP Action</x:v>
      </x:c>
      <x:c r="K4" s="129" t="str">
        <x:v>Target Date</x:v>
      </x:c>
      <x:c r="L4" s="129" t="str">
        <x:v>Status</x:v>
      </x:c>
    </x:row>
    <x:row r="5">
      <x:c r="A5" s="24" t="str">
        <x:v>EMP001</x:v>
      </x:c>
      <x:c r="B5" s="24" t="str">
        <x:v>Sample Employee</x:v>
      </x:c>
      <x:c r="C5" s="24" t="str">
        <x:v>Operations</x:v>
      </x:c>
      <x:c r="D5" s="24" t="str">
        <x:v>Route planning</x:v>
      </x:c>
      <x:c r="E5" s="24" t="n">
        <x:v>4</x:v>
      </x:c>
      <x:c r="F5" s="24" t="n">
        <x:v>5</x:v>
      </x:c>
      <x:c r="G5" s="24" t="n">
        <x:f>IF(A5="","",F5-E5)</x:f>
        <x:v>1</x:v>
      </x:c>
      <x:c r="H5" s="24" t="str">
        <x:v>Advanced route optimization</x:v>
      </x:c>
      <x:c r="I5" s="24" t="str">
        <x:v>No</x:v>
      </x:c>
      <x:c r="J5" s="24" t="str">
        <x:v>-</x:v>
      </x:c>
      <x:c r="K5" s="45"/>
      <x:c r="L5" s="24" t="str">
        <x:v>Planned</x:v>
      </x:c>
    </x:row>
    <x:row r="6">
      <x:c r="A6" s="24" t="str">
        <x:v>EMP002</x:v>
      </x:c>
      <x:c r="B6" s="24" t="str">
        <x:v>Sample Employee</x:v>
      </x:c>
      <x:c r="C6" s="24" t="str">
        <x:v>MIS</x:v>
      </x:c>
      <x:c r="D6" s="24" t="str">
        <x:v>Dashboard automation</x:v>
      </x:c>
      <x:c r="E6" s="24" t="n">
        <x:v>3</x:v>
      </x:c>
      <x:c r="F6" s="24" t="n">
        <x:v>5</x:v>
      </x:c>
      <x:c r="G6" s="24" t="n">
        <x:f>IF(A6="","",F6-E6)</x:f>
        <x:v>2</x:v>
      </x:c>
      <x:c r="H6" s="24" t="str">
        <x:v>Excel/Power Query/analytics</x:v>
      </x:c>
      <x:c r="I6" s="24" t="str">
        <x:v>No</x:v>
      </x:c>
      <x:c r="J6" s="24" t="str">
        <x:v>-</x:v>
      </x:c>
      <x:c r="K6" s="45"/>
      <x:c r="L6" s="24" t="str">
        <x:v>Planned</x:v>
      </x:c>
    </x:row>
    <x:row r="7">
      <x:c r="A7" s="24" t="str">
        <x:v>EMP003</x:v>
      </x:c>
      <x:c r="B7" s="24" t="str">
        <x:v>Sample Employee</x:v>
      </x:c>
      <x:c r="C7" s="24" t="str">
        <x:v>Billing</x:v>
      </x:c>
      <x:c r="D7" s="24" t="str">
        <x:v>Invoice audit</x:v>
      </x:c>
      <x:c r="E7" s="24" t="n">
        <x:v>4</x:v>
      </x:c>
      <x:c r="F7" s="24" t="n">
        <x:v>5</x:v>
      </x:c>
      <x:c r="G7" s="24" t="n">
        <x:f>IF(A7="","",F7-E7)</x:f>
        <x:v>1</x:v>
      </x:c>
      <x:c r="H7" s="24" t="str">
        <x:v>GST/TDS and duplicate billing audit</x:v>
      </x:c>
      <x:c r="I7" s="24" t="str">
        <x:v>No</x:v>
      </x:c>
      <x:c r="J7" s="24" t="str">
        <x:v>-</x:v>
      </x:c>
      <x:c r="K7" s="45"/>
      <x:c r="L7" s="24" t="str">
        <x:v>In Progress</x:v>
      </x:c>
    </x:row>
    <x:row r="8">
      <x:c r="A8" s="24" t="str">
        <x:v>EMP004</x:v>
      </x:c>
      <x:c r="B8" s="24" t="str">
        <x:v>Sample Employee</x:v>
      </x:c>
      <x:c r="C8" s="24" t="str">
        <x:v>Fleet</x:v>
      </x:c>
      <x:c r="D8" s="24" t="str">
        <x:v>Maintenance scheduling</x:v>
      </x:c>
      <x:c r="E8" s="24" t="n">
        <x:v>2</x:v>
      </x:c>
      <x:c r="F8" s="24" t="n">
        <x:v>4</x:v>
      </x:c>
      <x:c r="G8" s="24" t="n">
        <x:f>IF(A8="","",F8-E8)</x:f>
        <x:v>2</x:v>
      </x:c>
      <x:c r="H8" s="24" t="str">
        <x:v>Fleet maintenance SOP</x:v>
      </x:c>
      <x:c r="I8" s="24" t="str">
        <x:v>Yes</x:v>
      </x:c>
      <x:c r="J8" s="24" t="str">
        <x:v>Weekly review for 60 days</x:v>
      </x:c>
      <x:c r="K8" s="45"/>
      <x:c r="L8" s="24" t="str">
        <x:v>PIP Open</x:v>
      </x:c>
    </x:row>
    <x:row r="9">
      <x:c r="A9" s="24" t="str">
        <x:v>EMP005</x:v>
      </x:c>
      <x:c r="B9" s="24" t="str">
        <x:v>Sample Employee</x:v>
      </x:c>
      <x:c r="C9" s="24" t="str">
        <x:v>Sales</x:v>
      </x:c>
      <x:c r="D9" s="24" t="str">
        <x:v>Corporate proposals</x:v>
      </x:c>
      <x:c r="E9" s="24" t="n">
        <x:v>3</x:v>
      </x:c>
      <x:c r="F9" s="24" t="n">
        <x:v>5</x:v>
      </x:c>
      <x:c r="G9" s="24" t="n">
        <x:f>IF(A9="","",F9-E9)</x:f>
        <x:v>2</x:v>
      </x:c>
      <x:c r="H9" s="24" t="str">
        <x:v>Proposal and negotiation training</x:v>
      </x:c>
      <x:c r="I9" s="24" t="str">
        <x:v>No</x:v>
      </x:c>
      <x:c r="J9" s="24" t="str">
        <x:v>-</x:v>
      </x:c>
      <x:c r="K9" s="45"/>
      <x:c r="L9" s="24" t="str">
        <x:v>Planned</x:v>
      </x:c>
    </x:row>
    <x:row r="10">
      <x:c r="A10" s="24" t="str">
        <x:v>EMP006</x:v>
      </x:c>
      <x:c r="B10" s="24" t="str">
        <x:v>Sample Employee</x:v>
      </x:c>
      <x:c r="C10" s="24" t="str">
        <x:v>Compliance</x:v>
      </x:c>
      <x:c r="D10" s="24" t="str">
        <x:v>Audit documentation</x:v>
      </x:c>
      <x:c r="E10" s="24" t="n">
        <x:v>4</x:v>
      </x:c>
      <x:c r="F10" s="24" t="n">
        <x:v>5</x:v>
      </x:c>
      <x:c r="G10" s="24" t="n">
        <x:f>IF(A10="","",F10-E10)</x:f>
        <x:v>1</x:v>
      </x:c>
      <x:c r="H10" s="24" t="str">
        <x:v>Compliance evidence management</x:v>
      </x:c>
      <x:c r="I10" s="24" t="str">
        <x:v>No</x:v>
      </x:c>
      <x:c r="J10" s="24" t="str">
        <x:v>-</x:v>
      </x:c>
      <x:c r="K10" s="45"/>
      <x:c r="L10" s="24" t="str">
        <x:v>Planned</x:v>
      </x:c>
    </x:row>
    <x:row r="11">
      <x:c r="A11" s="24"/>
      <x:c r="B11" s="24"/>
      <x:c r="C11" s="24"/>
      <x:c r="D11" s="24"/>
      <x:c r="E11" s="24"/>
      <x:c r="F11" s="24"/>
      <x:c r="G11" s="24" t="str">
        <x:f>IF(A11="","",F11-E11)</x:f>
      </x:c>
      <x:c r="H11" s="24"/>
      <x:c r="I11" s="24"/>
      <x:c r="J11" s="24"/>
      <x:c r="K11" s="45"/>
      <x:c r="L11" s="24"/>
    </x:row>
    <x:row r="12">
      <x:c r="A12" s="24"/>
      <x:c r="B12" s="24"/>
      <x:c r="C12" s="24"/>
      <x:c r="D12" s="24"/>
      <x:c r="E12" s="24"/>
      <x:c r="F12" s="24"/>
      <x:c r="G12" s="24" t="str">
        <x:f>IF(A12="","",F12-E12)</x:f>
      </x:c>
      <x:c r="H12" s="24"/>
      <x:c r="I12" s="24"/>
      <x:c r="J12" s="24"/>
      <x:c r="K12" s="45"/>
      <x:c r="L12" s="24"/>
    </x:row>
    <x:row r="13">
      <x:c r="A13" s="24"/>
      <x:c r="B13" s="24"/>
      <x:c r="C13" s="24"/>
      <x:c r="D13" s="24"/>
      <x:c r="E13" s="24"/>
      <x:c r="F13" s="24"/>
      <x:c r="G13" s="24" t="str">
        <x:f>IF(A13="","",F13-E13)</x:f>
      </x:c>
      <x:c r="H13" s="24"/>
      <x:c r="I13" s="24"/>
      <x:c r="J13" s="24"/>
      <x:c r="K13" s="45"/>
      <x:c r="L13" s="24"/>
    </x:row>
    <x:row r="14">
      <x:c r="A14" s="24"/>
      <x:c r="B14" s="24"/>
      <x:c r="C14" s="24"/>
      <x:c r="D14" s="24"/>
      <x:c r="E14" s="24"/>
      <x:c r="F14" s="24"/>
      <x:c r="G14" s="24" t="str">
        <x:f>IF(A14="","",F14-E14)</x:f>
      </x:c>
      <x:c r="H14" s="24"/>
      <x:c r="I14" s="24"/>
      <x:c r="J14" s="24"/>
      <x:c r="K14" s="45"/>
      <x:c r="L14" s="24"/>
    </x:row>
    <x:row r="15">
      <x:c r="A15" s="24"/>
      <x:c r="B15" s="24"/>
      <x:c r="C15" s="24"/>
      <x:c r="D15" s="24"/>
      <x:c r="E15" s="24"/>
      <x:c r="F15" s="24"/>
      <x:c r="G15" s="24" t="str">
        <x:f>IF(A15="","",F15-E15)</x:f>
      </x:c>
      <x:c r="H15" s="24"/>
      <x:c r="I15" s="24"/>
      <x:c r="J15" s="24"/>
      <x:c r="K15" s="45"/>
      <x:c r="L15" s="24"/>
    </x:row>
    <x:row r="16">
      <x:c r="A16" s="24"/>
      <x:c r="B16" s="24"/>
      <x:c r="C16" s="24"/>
      <x:c r="D16" s="24"/>
      <x:c r="E16" s="24"/>
      <x:c r="F16" s="24"/>
      <x:c r="G16" s="24" t="str">
        <x:f>IF(A16="","",F16-E16)</x:f>
      </x:c>
      <x:c r="H16" s="24"/>
      <x:c r="I16" s="24"/>
      <x:c r="J16" s="24"/>
      <x:c r="K16" s="45"/>
      <x:c r="L16" s="24"/>
    </x:row>
    <x:row r="17">
      <x:c r="A17" s="24"/>
      <x:c r="B17" s="24"/>
      <x:c r="C17" s="24"/>
      <x:c r="D17" s="24"/>
      <x:c r="E17" s="24"/>
      <x:c r="F17" s="24"/>
      <x:c r="G17" s="24" t="str">
        <x:f>IF(A17="","",F17-E17)</x:f>
      </x:c>
      <x:c r="H17" s="24"/>
      <x:c r="I17" s="24"/>
      <x:c r="J17" s="24"/>
      <x:c r="K17" s="45"/>
      <x:c r="L17" s="24"/>
    </x:row>
    <x:row r="18">
      <x:c r="A18" s="24"/>
      <x:c r="B18" s="24"/>
      <x:c r="C18" s="24"/>
      <x:c r="D18" s="24"/>
      <x:c r="E18" s="24"/>
      <x:c r="F18" s="24"/>
      <x:c r="G18" s="24" t="str">
        <x:f>IF(A18="","",F18-E18)</x:f>
      </x:c>
      <x:c r="H18" s="24"/>
      <x:c r="I18" s="24"/>
      <x:c r="J18" s="24"/>
      <x:c r="K18" s="45"/>
      <x:c r="L18" s="24"/>
    </x:row>
    <x:row r="19">
      <x:c r="A19" s="24"/>
      <x:c r="B19" s="24"/>
      <x:c r="C19" s="24"/>
      <x:c r="D19" s="24"/>
      <x:c r="E19" s="24"/>
      <x:c r="F19" s="24"/>
      <x:c r="G19" s="24" t="str">
        <x:f>IF(A19="","",F19-E19)</x:f>
      </x:c>
      <x:c r="H19" s="24"/>
      <x:c r="I19" s="24"/>
      <x:c r="J19" s="24"/>
      <x:c r="K19" s="45"/>
      <x:c r="L19" s="24"/>
    </x:row>
    <x:row r="20">
      <x:c r="A20" s="24"/>
      <x:c r="B20" s="24"/>
      <x:c r="C20" s="24"/>
      <x:c r="D20" s="24"/>
      <x:c r="E20" s="24"/>
      <x:c r="F20" s="24"/>
      <x:c r="G20" s="24" t="str">
        <x:f>IF(A20="","",F20-E20)</x:f>
      </x:c>
      <x:c r="H20" s="24"/>
      <x:c r="I20" s="24"/>
      <x:c r="J20" s="24"/>
      <x:c r="K20" s="45"/>
      <x:c r="L20" s="24"/>
    </x:row>
    <x:row r="21">
      <x:c r="A21" s="24"/>
      <x:c r="B21" s="24"/>
      <x:c r="C21" s="24"/>
      <x:c r="D21" s="24"/>
      <x:c r="E21" s="24"/>
      <x:c r="F21" s="24"/>
      <x:c r="G21" s="24" t="str">
        <x:f>IF(A21="","",F21-E21)</x:f>
      </x:c>
      <x:c r="H21" s="24"/>
      <x:c r="I21" s="24"/>
      <x:c r="J21" s="24"/>
      <x:c r="K21" s="45"/>
      <x:c r="L21" s="24"/>
    </x:row>
    <x:row r="22">
      <x:c r="A22" s="24"/>
      <x:c r="B22" s="24"/>
      <x:c r="C22" s="24"/>
      <x:c r="D22" s="24"/>
      <x:c r="E22" s="24"/>
      <x:c r="F22" s="24"/>
      <x:c r="G22" s="24" t="str">
        <x:f>IF(A22="","",F22-E22)</x:f>
      </x:c>
      <x:c r="H22" s="24"/>
      <x:c r="I22" s="24"/>
      <x:c r="J22" s="24"/>
      <x:c r="K22" s="45"/>
      <x:c r="L22" s="24"/>
    </x:row>
    <x:row r="23">
      <x:c r="A23" s="24"/>
      <x:c r="B23" s="24"/>
      <x:c r="C23" s="24"/>
      <x:c r="D23" s="24"/>
      <x:c r="E23" s="24"/>
      <x:c r="F23" s="24"/>
      <x:c r="G23" s="24" t="str">
        <x:f>IF(A23="","",F23-E23)</x:f>
      </x:c>
      <x:c r="H23" s="24"/>
      <x:c r="I23" s="24"/>
      <x:c r="J23" s="24"/>
      <x:c r="K23" s="45"/>
      <x:c r="L23" s="24"/>
    </x:row>
    <x:row r="24">
      <x:c r="A24" s="24"/>
      <x:c r="B24" s="24"/>
      <x:c r="C24" s="24"/>
      <x:c r="D24" s="24"/>
      <x:c r="E24" s="24"/>
      <x:c r="F24" s="24"/>
      <x:c r="G24" s="24" t="str">
        <x:f>IF(A24="","",F24-E24)</x:f>
      </x:c>
      <x:c r="H24" s="24"/>
      <x:c r="I24" s="24"/>
      <x:c r="J24" s="24"/>
      <x:c r="K24" s="45"/>
      <x:c r="L24" s="24"/>
    </x:row>
    <x:row r="25">
      <x:c r="A25" s="24"/>
      <x:c r="B25" s="24"/>
      <x:c r="C25" s="24"/>
      <x:c r="D25" s="24"/>
      <x:c r="E25" s="24"/>
      <x:c r="F25" s="24"/>
      <x:c r="G25" s="24" t="str">
        <x:f>IF(A25="","",F25-E25)</x:f>
      </x:c>
      <x:c r="H25" s="24"/>
      <x:c r="I25" s="24"/>
      <x:c r="J25" s="24"/>
      <x:c r="K25" s="45"/>
      <x:c r="L25" s="24"/>
    </x:row>
    <x:row r="26">
      <x:c r="A26" s="24"/>
      <x:c r="B26" s="24"/>
      <x:c r="C26" s="24"/>
      <x:c r="D26" s="24"/>
      <x:c r="E26" s="24"/>
      <x:c r="F26" s="24"/>
      <x:c r="G26" s="24" t="str">
        <x:f>IF(A26="","",F26-E26)</x:f>
      </x:c>
      <x:c r="H26" s="24"/>
      <x:c r="I26" s="24"/>
      <x:c r="J26" s="24"/>
      <x:c r="K26" s="45"/>
      <x:c r="L26" s="24"/>
    </x:row>
    <x:row r="27">
      <x:c r="A27" s="24"/>
      <x:c r="B27" s="24"/>
      <x:c r="C27" s="24"/>
      <x:c r="D27" s="24"/>
      <x:c r="E27" s="24"/>
      <x:c r="F27" s="24"/>
      <x:c r="G27" s="24" t="str">
        <x:f>IF(A27="","",F27-E27)</x:f>
      </x:c>
      <x:c r="H27" s="24"/>
      <x:c r="I27" s="24"/>
      <x:c r="J27" s="24"/>
      <x:c r="K27" s="45"/>
      <x:c r="L27" s="24"/>
    </x:row>
    <x:row r="28">
      <x:c r="A28" s="24"/>
      <x:c r="B28" s="24"/>
      <x:c r="C28" s="24"/>
      <x:c r="D28" s="24"/>
      <x:c r="E28" s="24"/>
      <x:c r="F28" s="24"/>
      <x:c r="G28" s="24" t="str">
        <x:f>IF(A28="","",F28-E28)</x:f>
      </x:c>
      <x:c r="H28" s="24"/>
      <x:c r="I28" s="24"/>
      <x:c r="J28" s="24"/>
      <x:c r="K28" s="45"/>
      <x:c r="L28" s="24"/>
    </x:row>
    <x:row r="29">
      <x:c r="A29" s="24"/>
      <x:c r="B29" s="24"/>
      <x:c r="C29" s="24"/>
      <x:c r="D29" s="24"/>
      <x:c r="E29" s="24"/>
      <x:c r="F29" s="24"/>
      <x:c r="G29" s="24" t="str">
        <x:f>IF(A29="","",F29-E29)</x:f>
      </x:c>
      <x:c r="H29" s="24"/>
      <x:c r="I29" s="24"/>
      <x:c r="J29" s="24"/>
      <x:c r="K29" s="45"/>
      <x:c r="L29" s="24"/>
    </x:row>
    <x:row r="30">
      <x:c r="A30" s="24"/>
      <x:c r="B30" s="24"/>
      <x:c r="C30" s="24"/>
      <x:c r="D30" s="24"/>
      <x:c r="E30" s="24"/>
      <x:c r="F30" s="24"/>
      <x:c r="G30" s="24" t="str">
        <x:f>IF(A30="","",F30-E30)</x:f>
      </x:c>
      <x:c r="H30" s="24"/>
      <x:c r="I30" s="24"/>
      <x:c r="J30" s="24"/>
      <x:c r="K30" s="45"/>
      <x:c r="L30" s="24"/>
    </x:row>
    <x:row r="31">
      <x:c r="A31" s="24"/>
      <x:c r="B31" s="24"/>
      <x:c r="C31" s="24"/>
      <x:c r="D31" s="24"/>
      <x:c r="E31" s="24"/>
      <x:c r="F31" s="24"/>
      <x:c r="G31" s="24" t="str">
        <x:f>IF(A31="","",F31-E31)</x:f>
      </x:c>
      <x:c r="H31" s="24"/>
      <x:c r="I31" s="24"/>
      <x:c r="J31" s="24"/>
      <x:c r="K31" s="45"/>
      <x:c r="L31" s="24"/>
    </x:row>
    <x:row r="32">
      <x:c r="A32" s="24"/>
      <x:c r="B32" s="24"/>
      <x:c r="C32" s="24"/>
      <x:c r="D32" s="24"/>
      <x:c r="E32" s="24"/>
      <x:c r="F32" s="24"/>
      <x:c r="G32" s="24" t="str">
        <x:f>IF(A32="","",F32-E32)</x:f>
      </x:c>
      <x:c r="H32" s="24"/>
      <x:c r="I32" s="24"/>
      <x:c r="J32" s="24"/>
      <x:c r="K32" s="45"/>
      <x:c r="L32" s="24"/>
    </x:row>
    <x:row r="33">
      <x:c r="A33" s="24"/>
      <x:c r="B33" s="24"/>
      <x:c r="C33" s="24"/>
      <x:c r="D33" s="24"/>
      <x:c r="E33" s="24"/>
      <x:c r="F33" s="24"/>
      <x:c r="G33" s="24" t="str">
        <x:f>IF(A33="","",F33-E33)</x:f>
      </x:c>
      <x:c r="H33" s="24"/>
      <x:c r="I33" s="24"/>
      <x:c r="J33" s="24"/>
      <x:c r="K33" s="45"/>
      <x:c r="L33" s="24"/>
    </x:row>
    <x:row r="34">
      <x:c r="A34" s="24"/>
      <x:c r="B34" s="24"/>
      <x:c r="C34" s="24"/>
      <x:c r="D34" s="24"/>
      <x:c r="E34" s="24"/>
      <x:c r="F34" s="24"/>
      <x:c r="G34" s="24" t="str">
        <x:f>IF(A34="","",F34-E34)</x:f>
      </x:c>
      <x:c r="H34" s="24"/>
      <x:c r="I34" s="24"/>
      <x:c r="J34" s="24"/>
      <x:c r="K34" s="45"/>
      <x:c r="L34" s="24"/>
    </x:row>
    <x:row r="35">
      <x:c r="A35" s="24"/>
      <x:c r="B35" s="24"/>
      <x:c r="C35" s="24"/>
      <x:c r="D35" s="24"/>
      <x:c r="E35" s="24"/>
      <x:c r="F35" s="24"/>
      <x:c r="G35" s="24" t="str">
        <x:f>IF(A35="","",F35-E35)</x:f>
      </x:c>
      <x:c r="H35" s="24"/>
      <x:c r="I35" s="24"/>
      <x:c r="J35" s="24"/>
      <x:c r="K35" s="45"/>
      <x:c r="L35" s="24"/>
    </x:row>
    <x:row r="36">
      <x:c r="A36" s="24"/>
      <x:c r="B36" s="24"/>
      <x:c r="C36" s="24"/>
      <x:c r="D36" s="24"/>
      <x:c r="E36" s="24"/>
      <x:c r="F36" s="24"/>
      <x:c r="G36" s="24" t="str">
        <x:f>IF(A36="","",F36-E36)</x:f>
      </x:c>
      <x:c r="H36" s="24"/>
      <x:c r="I36" s="24"/>
      <x:c r="J36" s="24"/>
      <x:c r="K36" s="45"/>
      <x:c r="L36" s="24"/>
    </x:row>
    <x:row r="37">
      <x:c r="A37" s="24"/>
      <x:c r="B37" s="24"/>
      <x:c r="C37" s="24"/>
      <x:c r="D37" s="24"/>
      <x:c r="E37" s="24"/>
      <x:c r="F37" s="24"/>
      <x:c r="G37" s="24" t="str">
        <x:f>IF(A37="","",F37-E37)</x:f>
      </x:c>
      <x:c r="H37" s="24"/>
      <x:c r="I37" s="24"/>
      <x:c r="J37" s="24"/>
      <x:c r="K37" s="45"/>
      <x:c r="L37" s="24"/>
    </x:row>
    <x:row r="38">
      <x:c r="A38" s="24"/>
      <x:c r="B38" s="24"/>
      <x:c r="C38" s="24"/>
      <x:c r="D38" s="24"/>
      <x:c r="E38" s="24"/>
      <x:c r="F38" s="24"/>
      <x:c r="G38" s="24" t="str">
        <x:f>IF(A38="","",F38-E38)</x:f>
      </x:c>
      <x:c r="H38" s="24"/>
      <x:c r="I38" s="24"/>
      <x:c r="J38" s="24"/>
      <x:c r="K38" s="45"/>
      <x:c r="L38" s="24"/>
    </x:row>
    <x:row r="39">
      <x:c r="A39" s="24"/>
      <x:c r="B39" s="24"/>
      <x:c r="C39" s="24"/>
      <x:c r="D39" s="24"/>
      <x:c r="E39" s="24"/>
      <x:c r="F39" s="24"/>
      <x:c r="G39" s="24" t="str">
        <x:f>IF(A39="","",F39-E39)</x:f>
      </x:c>
      <x:c r="H39" s="24"/>
      <x:c r="I39" s="24"/>
      <x:c r="J39" s="24"/>
      <x:c r="K39" s="45"/>
      <x:c r="L39" s="24"/>
    </x:row>
    <x:row r="40">
      <x:c r="A40" s="24"/>
      <x:c r="B40" s="24"/>
      <x:c r="C40" s="24"/>
      <x:c r="D40" s="24"/>
      <x:c r="E40" s="24"/>
      <x:c r="F40" s="24"/>
      <x:c r="G40" s="24" t="str">
        <x:f>IF(A40="","",F40-E40)</x:f>
      </x:c>
      <x:c r="H40" s="24"/>
      <x:c r="I40" s="24"/>
      <x:c r="J40" s="24"/>
      <x:c r="K40" s="45"/>
      <x:c r="L40" s="24"/>
    </x:row>
    <x:row r="41">
      <x:c r="A41" s="24"/>
      <x:c r="B41" s="24"/>
      <x:c r="C41" s="24"/>
      <x:c r="D41" s="24"/>
      <x:c r="E41" s="24"/>
      <x:c r="F41" s="24"/>
      <x:c r="G41" s="24" t="str">
        <x:f>IF(A41="","",F41-E41)</x:f>
      </x:c>
      <x:c r="H41" s="24"/>
      <x:c r="I41" s="24"/>
      <x:c r="J41" s="24"/>
      <x:c r="K41" s="45"/>
      <x:c r="L41" s="24"/>
    </x:row>
    <x:row r="42">
      <x:c r="A42" s="24"/>
      <x:c r="B42" s="24"/>
      <x:c r="C42" s="24"/>
      <x:c r="D42" s="24"/>
      <x:c r="E42" s="24"/>
      <x:c r="F42" s="24"/>
      <x:c r="G42" s="24" t="str">
        <x:f>IF(A42="","",F42-E42)</x:f>
      </x:c>
      <x:c r="H42" s="24"/>
      <x:c r="I42" s="24"/>
      <x:c r="J42" s="24"/>
      <x:c r="K42" s="45"/>
      <x:c r="L42" s="24"/>
    </x:row>
    <x:row r="43">
      <x:c r="A43" s="24"/>
      <x:c r="B43" s="24"/>
      <x:c r="C43" s="24"/>
      <x:c r="D43" s="24"/>
      <x:c r="E43" s="24"/>
      <x:c r="F43" s="24"/>
      <x:c r="G43" s="24" t="str">
        <x:f>IF(A43="","",F43-E43)</x:f>
      </x:c>
      <x:c r="H43" s="24"/>
      <x:c r="I43" s="24"/>
      <x:c r="J43" s="24"/>
      <x:c r="K43" s="45"/>
      <x:c r="L43" s="24"/>
    </x:row>
    <x:row r="44">
      <x:c r="A44" s="24"/>
      <x:c r="B44" s="24"/>
      <x:c r="C44" s="24"/>
      <x:c r="D44" s="24"/>
      <x:c r="E44" s="24"/>
      <x:c r="F44" s="24"/>
      <x:c r="G44" s="24" t="str">
        <x:f>IF(A44="","",F44-E44)</x:f>
      </x:c>
      <x:c r="H44" s="24"/>
      <x:c r="I44" s="24"/>
      <x:c r="J44" s="24"/>
      <x:c r="K44" s="45"/>
      <x:c r="L44" s="24"/>
    </x:row>
    <x:row r="45">
      <x:c r="A45" s="24"/>
      <x:c r="B45" s="24"/>
      <x:c r="C45" s="24"/>
      <x:c r="D45" s="24"/>
      <x:c r="E45" s="24"/>
      <x:c r="F45" s="24"/>
      <x:c r="G45" s="24" t="str">
        <x:f>IF(A45="","",F45-E45)</x:f>
      </x:c>
      <x:c r="H45" s="24"/>
      <x:c r="I45" s="24"/>
      <x:c r="J45" s="24"/>
      <x:c r="K45" s="45"/>
      <x:c r="L45" s="24"/>
    </x:row>
    <x:row r="46">
      <x:c r="A46" s="24"/>
      <x:c r="B46" s="24"/>
      <x:c r="C46" s="24"/>
      <x:c r="D46" s="24"/>
      <x:c r="E46" s="24"/>
      <x:c r="F46" s="24"/>
      <x:c r="G46" s="24" t="str">
        <x:f>IF(A46="","",F46-E46)</x:f>
      </x:c>
      <x:c r="H46" s="24"/>
      <x:c r="I46" s="24"/>
      <x:c r="J46" s="24"/>
      <x:c r="K46" s="45"/>
      <x:c r="L46" s="24"/>
    </x:row>
    <x:row r="47">
      <x:c r="A47" s="24"/>
      <x:c r="B47" s="24"/>
      <x:c r="C47" s="24"/>
      <x:c r="D47" s="24"/>
      <x:c r="E47" s="24"/>
      <x:c r="F47" s="24"/>
      <x:c r="G47" s="24" t="str">
        <x:f>IF(A47="","",F47-E47)</x:f>
      </x:c>
      <x:c r="H47" s="24"/>
      <x:c r="I47" s="24"/>
      <x:c r="J47" s="24"/>
      <x:c r="K47" s="45"/>
      <x:c r="L47" s="24"/>
    </x:row>
    <x:row r="48">
      <x:c r="A48" s="24"/>
      <x:c r="B48" s="24"/>
      <x:c r="C48" s="24"/>
      <x:c r="D48" s="24"/>
      <x:c r="E48" s="24"/>
      <x:c r="F48" s="24"/>
      <x:c r="G48" s="24" t="str">
        <x:f>IF(A48="","",F48-E48)</x:f>
      </x:c>
      <x:c r="H48" s="24"/>
      <x:c r="I48" s="24"/>
      <x:c r="J48" s="24"/>
      <x:c r="K48" s="45"/>
      <x:c r="L48" s="24"/>
    </x:row>
    <x:row r="49">
      <x:c r="A49" s="24"/>
      <x:c r="B49" s="24"/>
      <x:c r="C49" s="24"/>
      <x:c r="D49" s="24"/>
      <x:c r="E49" s="24"/>
      <x:c r="F49" s="24"/>
      <x:c r="G49" s="24" t="str">
        <x:f>IF(A49="","",F49-E49)</x:f>
      </x:c>
      <x:c r="H49" s="24"/>
      <x:c r="I49" s="24"/>
      <x:c r="J49" s="24"/>
      <x:c r="K49" s="45"/>
      <x:c r="L49" s="24"/>
    </x:row>
    <x:row r="50">
      <x:c r="A50" s="24"/>
      <x:c r="B50" s="24"/>
      <x:c r="C50" s="24"/>
      <x:c r="D50" s="24"/>
      <x:c r="E50" s="24"/>
      <x:c r="F50" s="24"/>
      <x:c r="G50" s="24" t="str">
        <x:f>IF(A50="","",F50-E50)</x:f>
      </x:c>
      <x:c r="H50" s="24"/>
      <x:c r="I50" s="24"/>
      <x:c r="J50" s="24"/>
      <x:c r="K50" s="45"/>
      <x:c r="L50" s="24"/>
    </x:row>
    <x:row r="51">
      <x:c r="A51" s="24"/>
      <x:c r="B51" s="24"/>
      <x:c r="C51" s="24"/>
      <x:c r="D51" s="24"/>
      <x:c r="E51" s="24"/>
      <x:c r="F51" s="24"/>
      <x:c r="G51" s="24" t="str">
        <x:f>IF(A51="","",F51-E51)</x:f>
      </x:c>
      <x:c r="H51" s="24"/>
      <x:c r="I51" s="24"/>
      <x:c r="J51" s="24"/>
      <x:c r="K51" s="45"/>
      <x:c r="L51" s="24"/>
    </x:row>
    <x:row r="52">
      <x:c r="A52" s="24"/>
      <x:c r="B52" s="24"/>
      <x:c r="C52" s="24"/>
      <x:c r="D52" s="24"/>
      <x:c r="E52" s="24"/>
      <x:c r="F52" s="24"/>
      <x:c r="G52" s="24" t="str">
        <x:f>IF(A52="","",F52-E52)</x:f>
      </x:c>
      <x:c r="H52" s="24"/>
      <x:c r="I52" s="24"/>
      <x:c r="J52" s="24"/>
      <x:c r="K52" s="45"/>
      <x:c r="L52" s="24"/>
    </x:row>
    <x:row r="53">
      <x:c r="A53" s="24"/>
      <x:c r="B53" s="24"/>
      <x:c r="C53" s="24"/>
      <x:c r="D53" s="24"/>
      <x:c r="E53" s="24"/>
      <x:c r="F53" s="24"/>
      <x:c r="G53" s="24" t="str">
        <x:f>IF(A53="","",F53-E53)</x:f>
      </x:c>
      <x:c r="H53" s="24"/>
      <x:c r="I53" s="24"/>
      <x:c r="J53" s="24"/>
      <x:c r="K53" s="45"/>
      <x:c r="L53" s="24"/>
    </x:row>
    <x:row r="54">
      <x:c r="A54" s="24"/>
      <x:c r="B54" s="24"/>
      <x:c r="C54" s="24"/>
      <x:c r="D54" s="24"/>
      <x:c r="E54" s="24"/>
      <x:c r="F54" s="24"/>
      <x:c r="G54" s="24" t="str">
        <x:f>IF(A54="","",F54-E54)</x:f>
      </x:c>
      <x:c r="H54" s="24"/>
      <x:c r="I54" s="24"/>
      <x:c r="J54" s="24"/>
      <x:c r="K54" s="45"/>
      <x:c r="L54" s="24"/>
    </x:row>
    <x:row r="55">
      <x:c r="A55" s="24"/>
      <x:c r="B55" s="24"/>
      <x:c r="C55" s="24"/>
      <x:c r="D55" s="24"/>
      <x:c r="E55" s="24"/>
      <x:c r="F55" s="24"/>
      <x:c r="G55" s="24" t="str">
        <x:f>IF(A55="","",F55-E55)</x:f>
      </x:c>
      <x:c r="H55" s="24"/>
      <x:c r="I55" s="24"/>
      <x:c r="J55" s="24"/>
      <x:c r="K55" s="45"/>
      <x:c r="L55" s="24"/>
    </x:row>
    <x:row r="56">
      <x:c r="A56" s="24"/>
      <x:c r="B56" s="24"/>
      <x:c r="C56" s="24"/>
      <x:c r="D56" s="24"/>
      <x:c r="E56" s="24"/>
      <x:c r="F56" s="24"/>
      <x:c r="G56" s="24" t="str">
        <x:f>IF(A56="","",F56-E56)</x:f>
      </x:c>
      <x:c r="H56" s="24"/>
      <x:c r="I56" s="24"/>
      <x:c r="J56" s="24"/>
      <x:c r="K56" s="45"/>
      <x:c r="L56" s="24"/>
    </x:row>
    <x:row r="57">
      <x:c r="A57" s="24"/>
      <x:c r="B57" s="24"/>
      <x:c r="C57" s="24"/>
      <x:c r="D57" s="24"/>
      <x:c r="E57" s="24"/>
      <x:c r="F57" s="24"/>
      <x:c r="G57" s="24" t="str">
        <x:f>IF(A57="","",F57-E57)</x:f>
      </x:c>
      <x:c r="H57" s="24"/>
      <x:c r="I57" s="24"/>
      <x:c r="J57" s="24"/>
      <x:c r="K57" s="45"/>
      <x:c r="L57" s="24"/>
    </x:row>
    <x:row r="58">
      <x:c r="A58" s="24"/>
      <x:c r="B58" s="24"/>
      <x:c r="C58" s="24"/>
      <x:c r="D58" s="24"/>
      <x:c r="E58" s="24"/>
      <x:c r="F58" s="24"/>
      <x:c r="G58" s="24" t="str">
        <x:f>IF(A58="","",F58-E58)</x:f>
      </x:c>
      <x:c r="H58" s="24"/>
      <x:c r="I58" s="24"/>
      <x:c r="J58" s="24"/>
      <x:c r="K58" s="45"/>
      <x:c r="L58" s="24"/>
    </x:row>
    <x:row r="59">
      <x:c r="A59" s="24"/>
      <x:c r="B59" s="24"/>
      <x:c r="C59" s="24"/>
      <x:c r="D59" s="24"/>
      <x:c r="E59" s="24"/>
      <x:c r="F59" s="24"/>
      <x:c r="G59" s="24" t="str">
        <x:f>IF(A59="","",F59-E59)</x:f>
      </x:c>
      <x:c r="H59" s="24"/>
      <x:c r="I59" s="24"/>
      <x:c r="J59" s="24"/>
      <x:c r="K59" s="45"/>
      <x:c r="L59" s="24"/>
    </x:row>
    <x:row r="60">
      <x:c r="A60" s="24"/>
      <x:c r="B60" s="24"/>
      <x:c r="C60" s="24"/>
      <x:c r="D60" s="24"/>
      <x:c r="E60" s="24"/>
      <x:c r="F60" s="24"/>
      <x:c r="G60" s="24" t="str">
        <x:f>IF(A60="","",F60-E60)</x:f>
      </x:c>
      <x:c r="H60" s="24"/>
      <x:c r="I60" s="24"/>
      <x:c r="J60" s="24"/>
      <x:c r="K60" s="45"/>
      <x:c r="L60" s="24"/>
    </x:row>
    <x:row r="61">
      <x:c r="A61" s="24"/>
      <x:c r="B61" s="24"/>
      <x:c r="C61" s="24"/>
      <x:c r="D61" s="24"/>
      <x:c r="E61" s="24"/>
      <x:c r="F61" s="24"/>
      <x:c r="G61" s="24" t="str">
        <x:f>IF(A61="","",F61-E61)</x:f>
      </x:c>
      <x:c r="H61" s="24"/>
      <x:c r="I61" s="24"/>
      <x:c r="J61" s="24"/>
      <x:c r="K61" s="45"/>
      <x:c r="L61" s="24"/>
    </x:row>
    <x:row r="62">
      <x:c r="A62" s="24"/>
      <x:c r="B62" s="24"/>
      <x:c r="C62" s="24"/>
      <x:c r="D62" s="24"/>
      <x:c r="E62" s="24"/>
      <x:c r="F62" s="24"/>
      <x:c r="G62" s="24" t="str">
        <x:f>IF(A62="","",F62-E62)</x:f>
      </x:c>
      <x:c r="H62" s="24"/>
      <x:c r="I62" s="24"/>
      <x:c r="J62" s="24"/>
      <x:c r="K62" s="45"/>
      <x:c r="L62" s="24"/>
    </x:row>
    <x:row r="63">
      <x:c r="A63" s="24"/>
      <x:c r="B63" s="24"/>
      <x:c r="C63" s="24"/>
      <x:c r="D63" s="24"/>
      <x:c r="E63" s="24"/>
      <x:c r="F63" s="24"/>
      <x:c r="G63" s="24" t="str">
        <x:f>IF(A63="","",F63-E63)</x:f>
      </x:c>
      <x:c r="H63" s="24"/>
      <x:c r="I63" s="24"/>
      <x:c r="J63" s="24"/>
      <x:c r="K63" s="45"/>
      <x:c r="L63" s="24"/>
    </x:row>
    <x:row r="64">
      <x:c r="A64" s="24"/>
      <x:c r="B64" s="24"/>
      <x:c r="C64" s="24"/>
      <x:c r="D64" s="24"/>
      <x:c r="E64" s="24"/>
      <x:c r="F64" s="24"/>
      <x:c r="G64" s="24" t="str">
        <x:f>IF(A64="","",F64-E64)</x:f>
      </x:c>
      <x:c r="H64" s="24"/>
      <x:c r="I64" s="24"/>
      <x:c r="J64" s="24"/>
      <x:c r="K64" s="45"/>
      <x:c r="L64" s="24"/>
    </x:row>
    <x:row r="65">
      <x:c r="A65" s="24"/>
      <x:c r="B65" s="24"/>
      <x:c r="C65" s="24"/>
      <x:c r="D65" s="24"/>
      <x:c r="E65" s="24"/>
      <x:c r="F65" s="24"/>
      <x:c r="G65" s="24" t="str">
        <x:f>IF(A65="","",F65-E65)</x:f>
      </x:c>
      <x:c r="H65" s="24"/>
      <x:c r="I65" s="24"/>
      <x:c r="J65" s="24"/>
      <x:c r="K65" s="45"/>
      <x:c r="L65" s="24"/>
    </x:row>
    <x:row r="66">
      <x:c r="A66" s="24"/>
      <x:c r="B66" s="24"/>
      <x:c r="C66" s="24"/>
      <x:c r="D66" s="24"/>
      <x:c r="E66" s="24"/>
      <x:c r="F66" s="24"/>
      <x:c r="G66" s="24" t="str">
        <x:f>IF(A66="","",F66-E66)</x:f>
      </x:c>
      <x:c r="H66" s="24"/>
      <x:c r="I66" s="24"/>
      <x:c r="J66" s="24"/>
      <x:c r="K66" s="45"/>
      <x:c r="L66" s="24"/>
    </x:row>
    <x:row r="67">
      <x:c r="A67" s="24"/>
      <x:c r="B67" s="24"/>
      <x:c r="C67" s="24"/>
      <x:c r="D67" s="24"/>
      <x:c r="E67" s="24"/>
      <x:c r="F67" s="24"/>
      <x:c r="G67" s="24" t="str">
        <x:f>IF(A67="","",F67-E67)</x:f>
      </x:c>
      <x:c r="H67" s="24"/>
      <x:c r="I67" s="24"/>
      <x:c r="J67" s="24"/>
      <x:c r="K67" s="45"/>
      <x:c r="L67" s="24"/>
    </x:row>
    <x:row r="68">
      <x:c r="A68" s="24"/>
      <x:c r="B68" s="24"/>
      <x:c r="C68" s="24"/>
      <x:c r="D68" s="24"/>
      <x:c r="E68" s="24"/>
      <x:c r="F68" s="24"/>
      <x:c r="G68" s="24" t="str">
        <x:f>IF(A68="","",F68-E68)</x:f>
      </x:c>
      <x:c r="H68" s="24"/>
      <x:c r="I68" s="24"/>
      <x:c r="J68" s="24"/>
      <x:c r="K68" s="45"/>
      <x:c r="L68" s="24"/>
    </x:row>
    <x:row r="69">
      <x:c r="A69" s="24"/>
      <x:c r="B69" s="24"/>
      <x:c r="C69" s="24"/>
      <x:c r="D69" s="24"/>
      <x:c r="E69" s="24"/>
      <x:c r="F69" s="24"/>
      <x:c r="G69" s="24" t="str">
        <x:f>IF(A69="","",F69-E69)</x:f>
      </x:c>
      <x:c r="H69" s="24"/>
      <x:c r="I69" s="24"/>
      <x:c r="J69" s="24"/>
      <x:c r="K69" s="45"/>
      <x:c r="L69" s="24"/>
    </x:row>
    <x:row r="70">
      <x:c r="A70" s="24"/>
      <x:c r="B70" s="24"/>
      <x:c r="C70" s="24"/>
      <x:c r="D70" s="24"/>
      <x:c r="E70" s="24"/>
      <x:c r="F70" s="24"/>
      <x:c r="G70" s="24" t="str">
        <x:f>IF(A70="","",F70-E70)</x:f>
      </x:c>
      <x:c r="H70" s="24"/>
      <x:c r="I70" s="24"/>
      <x:c r="J70" s="24"/>
      <x:c r="K70" s="45"/>
      <x:c r="L70" s="24"/>
    </x:row>
    <x:row r="71">
      <x:c r="A71" s="24"/>
      <x:c r="B71" s="24"/>
      <x:c r="C71" s="24"/>
      <x:c r="D71" s="24"/>
      <x:c r="E71" s="24"/>
      <x:c r="F71" s="24"/>
      <x:c r="G71" s="24" t="str">
        <x:f>IF(A71="","",F71-E71)</x:f>
      </x:c>
      <x:c r="H71" s="24"/>
      <x:c r="I71" s="24"/>
      <x:c r="J71" s="24"/>
      <x:c r="K71" s="45"/>
      <x:c r="L71" s="24"/>
    </x:row>
    <x:row r="72">
      <x:c r="A72" s="24"/>
      <x:c r="B72" s="24"/>
      <x:c r="C72" s="24"/>
      <x:c r="D72" s="24"/>
      <x:c r="E72" s="24"/>
      <x:c r="F72" s="24"/>
      <x:c r="G72" s="24" t="str">
        <x:f>IF(A72="","",F72-E72)</x:f>
      </x:c>
      <x:c r="H72" s="24"/>
      <x:c r="I72" s="24"/>
      <x:c r="J72" s="24"/>
      <x:c r="K72" s="45"/>
      <x:c r="L72" s="24"/>
    </x:row>
    <x:row r="73">
      <x:c r="A73" s="24"/>
      <x:c r="B73" s="24"/>
      <x:c r="C73" s="24"/>
      <x:c r="D73" s="24"/>
      <x:c r="E73" s="24"/>
      <x:c r="F73" s="24"/>
      <x:c r="G73" s="24" t="str">
        <x:f>IF(A73="","",F73-E73)</x:f>
      </x:c>
      <x:c r="H73" s="24"/>
      <x:c r="I73" s="24"/>
      <x:c r="J73" s="24"/>
      <x:c r="K73" s="45"/>
      <x:c r="L73" s="24"/>
    </x:row>
    <x:row r="74">
      <x:c r="A74" s="24"/>
      <x:c r="B74" s="24"/>
      <x:c r="C74" s="24"/>
      <x:c r="D74" s="24"/>
      <x:c r="E74" s="24"/>
      <x:c r="F74" s="24"/>
      <x:c r="G74" s="24" t="str">
        <x:f>IF(A74="","",F74-E74)</x:f>
      </x:c>
      <x:c r="H74" s="24"/>
      <x:c r="I74" s="24"/>
      <x:c r="J74" s="24"/>
      <x:c r="K74" s="45"/>
      <x:c r="L74" s="24"/>
    </x:row>
    <x:row r="75">
      <x:c r="A75" s="24"/>
      <x:c r="B75" s="24"/>
      <x:c r="C75" s="24"/>
      <x:c r="D75" s="24"/>
      <x:c r="E75" s="24"/>
      <x:c r="F75" s="24"/>
      <x:c r="G75" s="24" t="str">
        <x:f>IF(A75="","",F75-E75)</x:f>
      </x:c>
      <x:c r="H75" s="24"/>
      <x:c r="I75" s="24"/>
      <x:c r="J75" s="24"/>
      <x:c r="K75" s="45"/>
      <x:c r="L75" s="24"/>
    </x:row>
    <x:row r="76">
      <x:c r="A76" s="24"/>
      <x:c r="B76" s="24"/>
      <x:c r="C76" s="24"/>
      <x:c r="D76" s="24"/>
      <x:c r="E76" s="24"/>
      <x:c r="F76" s="24"/>
      <x:c r="G76" s="24" t="str">
        <x:f>IF(A76="","",F76-E76)</x:f>
      </x:c>
      <x:c r="H76" s="24"/>
      <x:c r="I76" s="24"/>
      <x:c r="J76" s="24"/>
      <x:c r="K76" s="45"/>
      <x:c r="L76" s="24"/>
    </x:row>
    <x:row r="77">
      <x:c r="A77" s="24"/>
      <x:c r="B77" s="24"/>
      <x:c r="C77" s="24"/>
      <x:c r="D77" s="24"/>
      <x:c r="E77" s="24"/>
      <x:c r="F77" s="24"/>
      <x:c r="G77" s="24" t="str">
        <x:f>IF(A77="","",F77-E77)</x:f>
      </x:c>
      <x:c r="H77" s="24"/>
      <x:c r="I77" s="24"/>
      <x:c r="J77" s="24"/>
      <x:c r="K77" s="45"/>
      <x:c r="L77" s="24"/>
    </x:row>
    <x:row r="78">
      <x:c r="A78" s="24"/>
      <x:c r="B78" s="24"/>
      <x:c r="C78" s="24"/>
      <x:c r="D78" s="24"/>
      <x:c r="E78" s="24"/>
      <x:c r="F78" s="24"/>
      <x:c r="G78" s="24" t="str">
        <x:f>IF(A78="","",F78-E78)</x:f>
      </x:c>
      <x:c r="H78" s="24"/>
      <x:c r="I78" s="24"/>
      <x:c r="J78" s="24"/>
      <x:c r="K78" s="45"/>
      <x:c r="L78" s="24"/>
    </x:row>
    <x:row r="79">
      <x:c r="A79" s="24"/>
      <x:c r="B79" s="24"/>
      <x:c r="C79" s="24"/>
      <x:c r="D79" s="24"/>
      <x:c r="E79" s="24"/>
      <x:c r="F79" s="24"/>
      <x:c r="G79" s="24" t="str">
        <x:f>IF(A79="","",F79-E79)</x:f>
      </x:c>
      <x:c r="H79" s="24"/>
      <x:c r="I79" s="24"/>
      <x:c r="J79" s="24"/>
      <x:c r="K79" s="45"/>
      <x:c r="L79" s="24"/>
    </x:row>
    <x:row r="80">
      <x:c r="A80" s="24"/>
      <x:c r="B80" s="24"/>
      <x:c r="C80" s="24"/>
      <x:c r="D80" s="24"/>
      <x:c r="E80" s="24"/>
      <x:c r="F80" s="24"/>
      <x:c r="G80" s="24" t="str">
        <x:f>IF(A80="","",F80-E80)</x:f>
      </x:c>
      <x:c r="H80" s="24"/>
      <x:c r="I80" s="24"/>
      <x:c r="J80" s="24"/>
      <x:c r="K80" s="45"/>
      <x:c r="L80" s="24"/>
    </x:row>
    <x:row r="81">
      <x:c r="A81" s="24"/>
      <x:c r="B81" s="24"/>
      <x:c r="C81" s="24"/>
      <x:c r="D81" s="24"/>
      <x:c r="E81" s="24"/>
      <x:c r="F81" s="24"/>
      <x:c r="G81" s="24" t="str">
        <x:f>IF(A81="","",F81-E81)</x:f>
      </x:c>
      <x:c r="H81" s="24"/>
      <x:c r="I81" s="24"/>
      <x:c r="J81" s="24"/>
      <x:c r="K81" s="45"/>
      <x:c r="L81" s="24"/>
    </x:row>
    <x:row r="82">
      <x:c r="A82" s="24"/>
      <x:c r="B82" s="24"/>
      <x:c r="C82" s="24"/>
      <x:c r="D82" s="24"/>
      <x:c r="E82" s="24"/>
      <x:c r="F82" s="24"/>
      <x:c r="G82" s="24" t="str">
        <x:f>IF(A82="","",F82-E82)</x:f>
      </x:c>
      <x:c r="H82" s="24"/>
      <x:c r="I82" s="24"/>
      <x:c r="J82" s="24"/>
      <x:c r="K82" s="45"/>
      <x:c r="L82" s="24"/>
    </x:row>
    <x:row r="83">
      <x:c r="A83" s="24"/>
      <x:c r="B83" s="24"/>
      <x:c r="C83" s="24"/>
      <x:c r="D83" s="24"/>
      <x:c r="E83" s="24"/>
      <x:c r="F83" s="24"/>
      <x:c r="G83" s="24" t="str">
        <x:f>IF(A83="","",F83-E83)</x:f>
      </x:c>
      <x:c r="H83" s="24"/>
      <x:c r="I83" s="24"/>
      <x:c r="J83" s="24"/>
      <x:c r="K83" s="45"/>
      <x:c r="L83" s="24"/>
    </x:row>
    <x:row r="84">
      <x:c r="A84" s="24"/>
      <x:c r="B84" s="24"/>
      <x:c r="C84" s="24"/>
      <x:c r="D84" s="24"/>
      <x:c r="E84" s="24"/>
      <x:c r="F84" s="24"/>
      <x:c r="G84" s="24" t="str">
        <x:f>IF(A84="","",F84-E84)</x:f>
      </x:c>
      <x:c r="H84" s="24"/>
      <x:c r="I84" s="24"/>
      <x:c r="J84" s="24"/>
      <x:c r="K84" s="45"/>
      <x:c r="L84" s="24"/>
    </x:row>
    <x:row r="85">
      <x:c r="A85" s="24"/>
      <x:c r="B85" s="24"/>
      <x:c r="C85" s="24"/>
      <x:c r="D85" s="24"/>
      <x:c r="E85" s="24"/>
      <x:c r="F85" s="24"/>
      <x:c r="G85" s="24" t="str">
        <x:f>IF(A85="","",F85-E85)</x:f>
      </x:c>
      <x:c r="H85" s="24"/>
      <x:c r="I85" s="24"/>
      <x:c r="J85" s="24"/>
      <x:c r="K85" s="45"/>
      <x:c r="L85" s="24"/>
    </x:row>
    <x:row r="86">
      <x:c r="A86" s="24"/>
      <x:c r="B86" s="24"/>
      <x:c r="C86" s="24"/>
      <x:c r="D86" s="24"/>
      <x:c r="E86" s="24"/>
      <x:c r="F86" s="24"/>
      <x:c r="G86" s="24" t="str">
        <x:f>IF(A86="","",F86-E86)</x:f>
      </x:c>
      <x:c r="H86" s="24"/>
      <x:c r="I86" s="24"/>
      <x:c r="J86" s="24"/>
      <x:c r="K86" s="45"/>
      <x:c r="L86" s="24"/>
    </x:row>
    <x:row r="87">
      <x:c r="A87" s="24"/>
      <x:c r="B87" s="24"/>
      <x:c r="C87" s="24"/>
      <x:c r="D87" s="24"/>
      <x:c r="E87" s="24"/>
      <x:c r="F87" s="24"/>
      <x:c r="G87" s="24" t="str">
        <x:f>IF(A87="","",F87-E87)</x:f>
      </x:c>
      <x:c r="H87" s="24"/>
      <x:c r="I87" s="24"/>
      <x:c r="J87" s="24"/>
      <x:c r="K87" s="45"/>
      <x:c r="L87" s="24"/>
    </x:row>
    <x:row r="88">
      <x:c r="A88" s="24"/>
      <x:c r="B88" s="24"/>
      <x:c r="C88" s="24"/>
      <x:c r="D88" s="24"/>
      <x:c r="E88" s="24"/>
      <x:c r="F88" s="24"/>
      <x:c r="G88" s="24" t="str">
        <x:f>IF(A88="","",F88-E88)</x:f>
      </x:c>
      <x:c r="H88" s="24"/>
      <x:c r="I88" s="24"/>
      <x:c r="J88" s="24"/>
      <x:c r="K88" s="45"/>
      <x:c r="L88" s="24"/>
    </x:row>
    <x:row r="89">
      <x:c r="A89" s="24"/>
      <x:c r="B89" s="24"/>
      <x:c r="C89" s="24"/>
      <x:c r="D89" s="24"/>
      <x:c r="E89" s="24"/>
      <x:c r="F89" s="24"/>
      <x:c r="G89" s="24" t="str">
        <x:f>IF(A89="","",F89-E89)</x:f>
      </x:c>
      <x:c r="H89" s="24"/>
      <x:c r="I89" s="24"/>
      <x:c r="J89" s="24"/>
      <x:c r="K89" s="45"/>
      <x:c r="L89" s="24"/>
    </x:row>
    <x:row r="90">
      <x:c r="A90" s="24"/>
      <x:c r="B90" s="24"/>
      <x:c r="C90" s="24"/>
      <x:c r="D90" s="24"/>
      <x:c r="E90" s="24"/>
      <x:c r="F90" s="24"/>
      <x:c r="G90" s="24" t="str">
        <x:f>IF(A90="","",F90-E90)</x:f>
      </x:c>
      <x:c r="H90" s="24"/>
      <x:c r="I90" s="24"/>
      <x:c r="J90" s="24"/>
      <x:c r="K90" s="45"/>
      <x:c r="L90" s="24"/>
    </x:row>
    <x:row r="91">
      <x:c r="A91" s="24"/>
      <x:c r="B91" s="24"/>
      <x:c r="C91" s="24"/>
      <x:c r="D91" s="24"/>
      <x:c r="E91" s="24"/>
      <x:c r="F91" s="24"/>
      <x:c r="G91" s="24" t="str">
        <x:f>IF(A91="","",F91-E91)</x:f>
      </x:c>
      <x:c r="H91" s="24"/>
      <x:c r="I91" s="24"/>
      <x:c r="J91" s="24"/>
      <x:c r="K91" s="45"/>
      <x:c r="L91" s="24"/>
    </x:row>
    <x:row r="92">
      <x:c r="A92" s="24"/>
      <x:c r="B92" s="24"/>
      <x:c r="C92" s="24"/>
      <x:c r="D92" s="24"/>
      <x:c r="E92" s="24"/>
      <x:c r="F92" s="24"/>
      <x:c r="G92" s="24" t="str">
        <x:f>IF(A92="","",F92-E92)</x:f>
      </x:c>
      <x:c r="H92" s="24"/>
      <x:c r="I92" s="24"/>
      <x:c r="J92" s="24"/>
      <x:c r="K92" s="45"/>
      <x:c r="L92" s="24"/>
    </x:row>
    <x:row r="93">
      <x:c r="A93" s="24"/>
      <x:c r="B93" s="24"/>
      <x:c r="C93" s="24"/>
      <x:c r="D93" s="24"/>
      <x:c r="E93" s="24"/>
      <x:c r="F93" s="24"/>
      <x:c r="G93" s="24" t="str">
        <x:f>IF(A93="","",F93-E93)</x:f>
      </x:c>
      <x:c r="H93" s="24"/>
      <x:c r="I93" s="24"/>
      <x:c r="J93" s="24"/>
      <x:c r="K93" s="45"/>
      <x:c r="L93" s="24"/>
    </x:row>
    <x:row r="94">
      <x:c r="A94" s="24"/>
      <x:c r="B94" s="24"/>
      <x:c r="C94" s="24"/>
      <x:c r="D94" s="24"/>
      <x:c r="E94" s="24"/>
      <x:c r="F94" s="24"/>
      <x:c r="G94" s="24" t="str">
        <x:f>IF(A94="","",F94-E94)</x:f>
      </x:c>
      <x:c r="H94" s="24"/>
      <x:c r="I94" s="24"/>
      <x:c r="J94" s="24"/>
      <x:c r="K94" s="45"/>
      <x:c r="L94" s="24"/>
    </x:row>
    <x:row r="95">
      <x:c r="A95" s="24"/>
      <x:c r="B95" s="24"/>
      <x:c r="C95" s="24"/>
      <x:c r="D95" s="24"/>
      <x:c r="E95" s="24"/>
      <x:c r="F95" s="24"/>
      <x:c r="G95" s="24" t="str">
        <x:f>IF(A95="","",F95-E95)</x:f>
      </x:c>
      <x:c r="H95" s="24"/>
      <x:c r="I95" s="24"/>
      <x:c r="J95" s="24"/>
      <x:c r="K95" s="45"/>
      <x:c r="L95" s="24"/>
    </x:row>
    <x:row r="96">
      <x:c r="A96" s="24"/>
      <x:c r="B96" s="24"/>
      <x:c r="C96" s="24"/>
      <x:c r="D96" s="24"/>
      <x:c r="E96" s="24"/>
      <x:c r="F96" s="24"/>
      <x:c r="G96" s="24" t="str">
        <x:f>IF(A96="","",F96-E96)</x:f>
      </x:c>
      <x:c r="H96" s="24"/>
      <x:c r="I96" s="24"/>
      <x:c r="J96" s="24"/>
      <x:c r="K96" s="45"/>
      <x:c r="L96" s="24"/>
    </x:row>
    <x:row r="97">
      <x:c r="A97" s="24"/>
      <x:c r="B97" s="24"/>
      <x:c r="C97" s="24"/>
      <x:c r="D97" s="24"/>
      <x:c r="E97" s="24"/>
      <x:c r="F97" s="24"/>
      <x:c r="G97" s="24" t="str">
        <x:f>IF(A97="","",F97-E97)</x:f>
      </x:c>
      <x:c r="H97" s="24"/>
      <x:c r="I97" s="24"/>
      <x:c r="J97" s="24"/>
      <x:c r="K97" s="45"/>
      <x:c r="L97" s="24"/>
    </x:row>
    <x:row r="98">
      <x:c r="A98" s="24"/>
      <x:c r="B98" s="24"/>
      <x:c r="C98" s="24"/>
      <x:c r="D98" s="24"/>
      <x:c r="E98" s="24"/>
      <x:c r="F98" s="24"/>
      <x:c r="G98" s="24" t="str">
        <x:f>IF(A98="","",F98-E98)</x:f>
      </x:c>
      <x:c r="H98" s="24"/>
      <x:c r="I98" s="24"/>
      <x:c r="J98" s="24"/>
      <x:c r="K98" s="45"/>
      <x:c r="L98" s="24"/>
    </x:row>
    <x:row r="99">
      <x:c r="A99" s="24"/>
      <x:c r="B99" s="24"/>
      <x:c r="C99" s="24"/>
      <x:c r="D99" s="24"/>
      <x:c r="E99" s="24"/>
      <x:c r="F99" s="24"/>
      <x:c r="G99" s="24" t="str">
        <x:f>IF(A99="","",F99-E99)</x:f>
      </x:c>
      <x:c r="H99" s="24"/>
      <x:c r="I99" s="24"/>
      <x:c r="J99" s="24"/>
      <x:c r="K99" s="45"/>
      <x:c r="L99" s="24"/>
    </x:row>
    <x:row r="100">
      <x:c r="A100" s="24"/>
      <x:c r="B100" s="24"/>
      <x:c r="C100" s="24"/>
      <x:c r="D100" s="24"/>
      <x:c r="E100" s="24"/>
      <x:c r="F100" s="24"/>
      <x:c r="G100" s="24" t="str">
        <x:f>IF(A100="","",F100-E100)</x:f>
      </x:c>
      <x:c r="H100" s="24"/>
      <x:c r="I100" s="24"/>
      <x:c r="J100" s="24"/>
      <x:c r="K100" s="45"/>
      <x:c r="L100" s="24"/>
    </x:row>
    <x:row r="101">
      <x:c r="A101" s="24"/>
      <x:c r="B101" s="24"/>
      <x:c r="C101" s="24"/>
      <x:c r="D101" s="24"/>
      <x:c r="E101" s="24"/>
      <x:c r="F101" s="24"/>
      <x:c r="G101" s="24" t="str">
        <x:f>IF(A101="","",F101-E101)</x:f>
      </x:c>
      <x:c r="H101" s="24"/>
      <x:c r="I101" s="24"/>
      <x:c r="J101" s="24"/>
      <x:c r="K101" s="45"/>
      <x:c r="L101" s="24"/>
    </x:row>
    <x:row r="102">
      <x:c r="A102" s="24"/>
      <x:c r="B102" s="24"/>
      <x:c r="C102" s="24"/>
      <x:c r="D102" s="24"/>
      <x:c r="E102" s="24"/>
      <x:c r="F102" s="24"/>
      <x:c r="G102" s="24" t="str">
        <x:f>IF(A102="","",F102-E102)</x:f>
      </x:c>
      <x:c r="H102" s="24"/>
      <x:c r="I102" s="24"/>
      <x:c r="J102" s="24"/>
      <x:c r="K102" s="45"/>
      <x:c r="L102" s="24"/>
    </x:row>
    <x:row r="103">
      <x:c r="A103" s="24"/>
      <x:c r="B103" s="24"/>
      <x:c r="C103" s="24"/>
      <x:c r="D103" s="24"/>
      <x:c r="E103" s="24"/>
      <x:c r="F103" s="24"/>
      <x:c r="G103" s="24" t="str">
        <x:f>IF(A103="","",F103-E103)</x:f>
      </x:c>
      <x:c r="H103" s="24"/>
      <x:c r="I103" s="24"/>
      <x:c r="J103" s="24"/>
      <x:c r="K103" s="45"/>
      <x:c r="L103" s="24"/>
    </x:row>
    <x:row r="104">
      <x:c r="A104" s="24"/>
      <x:c r="B104" s="24"/>
      <x:c r="C104" s="24"/>
      <x:c r="D104" s="24"/>
      <x:c r="E104" s="24"/>
      <x:c r="F104" s="24"/>
      <x:c r="G104" s="24" t="str">
        <x:f>IF(A104="","",F104-E104)</x:f>
      </x:c>
      <x:c r="H104" s="24"/>
      <x:c r="I104" s="24"/>
      <x:c r="J104" s="24"/>
      <x:c r="K104" s="45"/>
      <x:c r="L104" s="24"/>
    </x:row>
  </x:sheetData>
  <x:mergeCells>
    <x:mergeCell ref="A1:L1"/>
    <x:mergeCell ref="A2:L2"/>
  </x:mergeCells>
  <x:pageMargins left="0.7" right="0.7" top="0.75" bottom="0.75" header="0.3" footer="0.3"/>
</x:worksheet>
</file>

<file path=xl/worksheets/sheet84.xml><?xml version="1.0" encoding="utf-8"?>
<x:worksheet xmlns:x="http://schemas.openxmlformats.org/spreadsheetml/2006/main">
  <x:sheetViews>
    <x:sheetView showGridLines="0" workbookViewId="0"/>
  </x:sheetViews>
  <x:sheetFormatPr defaultRowHeight="15"/>
  <x:cols>
    <x:col min="1" max="1" width="34" hidden="0" customWidth="1"/>
    <x:col min="2" max="2" width="18" hidden="0" customWidth="1"/>
    <x:col min="3" max="3" width="18" hidden="0" customWidth="1"/>
    <x:col min="4" max="4" width="18" hidden="0" customWidth="1"/>
  </x:cols>
  <x:sheetData>
    <x:row r="1">
      <x:c r="A1" s="122" t="str">
        <x:v>HR Performance Dashboard and Analytics</x:v>
      </x:c>
    </x:row>
    <x:row r="2">
      <x:c r="A2" s="125" t="str">
        <x:v>HR performance summary for appraisal, probation, TNA, PIP and training analytics.</x:v>
      </x:c>
    </x:row>
    <x:row r="4">
      <x:c r="A4" s="129" t="str">
        <x:v>Metric</x:v>
      </x:c>
      <x:c r="B4" s="129" t="str">
        <x:v>Value</x:v>
      </x:c>
      <x:c r="C4" s="129" t="str">
        <x:v>Target</x:v>
      </x:c>
      <x:c r="D4" s="129" t="str">
        <x:v>Status</x:v>
      </x:c>
    </x:row>
    <x:row r="5">
      <x:c r="A5" s="24" t="str">
        <x:v>Average KPI Score</x:v>
      </x:c>
      <x:c r="B5" s="120" t="n">
        <x:f>AVERAGE('Performance KPI Scorecards'!$K$5:$K$104)</x:f>
        <x:v>4.333333333333333</x:v>
      </x:c>
      <x:c r="C5" s="24"/>
      <x:c r="D5" s="24"/>
    </x:row>
    <x:row r="6">
      <x:c r="A6" s="24" t="str">
        <x:v>Outstanding Employees</x:v>
      </x:c>
      <x:c r="B6" s="120" t="n">
        <x:f>COUNTIF('Performance KPI Scorecards'!$L$5:$L$104,"Outstanding")</x:f>
        <x:v>2</x:v>
      </x:c>
      <x:c r="C6" s="24"/>
      <x:c r="D6" s="24"/>
    </x:row>
    <x:row r="7">
      <x:c r="A7" s="24" t="str">
        <x:v>Needs Improvement</x:v>
      </x:c>
      <x:c r="B7" s="120" t="n">
        <x:f>COUNTIF('Performance KPI Scorecards'!$L$5:$L$104,"Needs Improvement")</x:f>
        <x:v>0</x:v>
      </x:c>
      <x:c r="C7" s="24"/>
      <x:c r="D7" s="24"/>
    </x:row>
    <x:row r="8">
      <x:c r="A8" s="24" t="str">
        <x:v>Open PIP</x:v>
      </x:c>
      <x:c r="B8" s="120" t="n">
        <x:f>COUNTIF('TNA PIP Competency'!$I$5:$I$104,"Yes")</x:f>
        <x:v>1</x:v>
      </x:c>
      <x:c r="C8" s="24"/>
      <x:c r="D8" s="24"/>
    </x:row>
    <x:row r="9">
      <x:c r="A9" s="24" t="str">
        <x:v>Training Needs</x:v>
      </x:c>
      <x:c r="B9" s="120" t="n">
        <x:f>COUNTA('TNA PIP Competency'!$H$5:$H$104)</x:f>
        <x:v>6</x:v>
      </x:c>
      <x:c r="C9" s="24"/>
      <x:c r="D9" s="24"/>
    </x:row>
    <x:row r="10">
      <x:c r="A10" s="24" t="str">
        <x:v>Probation Confirmations</x:v>
      </x:c>
      <x:c r="B10" s="120" t="n">
        <x:f>COUNTIF('Probation Review'!$K$5:$K$104,"Confirm")</x:f>
        <x:v>1</x:v>
      </x:c>
      <x:c r="C10" s="24"/>
      <x:c r="D10" s="24"/>
    </x:row>
    <x:row r="11">
      <x:c r="A11" s="24" t="str">
        <x:v>Promotion Recommendations</x:v>
      </x:c>
      <x:c r="B11" s="120" t="n">
        <x:f>COUNTIF('Annual Appraisal'!$K$5:$K$104,"*Promote*")</x:f>
        <x:v>0</x:v>
      </x:c>
      <x:c r="C11" s="24"/>
      <x:c r="D11" s="24"/>
    </x:row>
    <x:row r="12">
      <x:c r="A12" s="24" t="str">
        <x:v>Average Attendance</x:v>
      </x:c>
      <x:c r="B12" s="120" t="n">
        <x:f>AVERAGE('Annual Appraisal'!$G$5:$G$104)</x:f>
        <x:v>97</x:v>
      </x:c>
      <x:c r="C12" s="24"/>
      <x:c r="D12" s="24"/>
    </x:row>
    <x:row r="13">
      <x:c r="A13" s="24" t="str">
        <x:v>360 Avg Score</x:v>
      </x:c>
      <x:c r="B13" s="120" t="n">
        <x:f>AVERAGE('360 Feedback'!$L$5:$L$104)</x:f>
        <x:v>4.36</x:v>
      </x:c>
      <x:c r="C13" s="24"/>
      <x:c r="D13" s="24"/>
    </x:row>
    <x:row r="14">
      <x:c r="A14" s="24" t="str">
        <x:v>Pending Appraisals</x:v>
      </x:c>
      <x:c r="B14" s="120" t="n">
        <x:f>COUNTBLANK('Annual Appraisal'!$L$5:$L$104)</x:f>
        <x:v>95</x:v>
      </x:c>
      <x:c r="C14" s="24"/>
      <x:c r="D14" s="24"/>
    </x:row>
    <x:row r="15">
      <x:c r="A15" s="24"/>
      <x:c r="B15" s="24"/>
      <x:c r="C15" s="24"/>
      <x:c r="D15" s="24"/>
    </x:row>
    <x:row r="16">
      <x:c r="A16" s="24"/>
      <x:c r="B16" s="24"/>
      <x:c r="C16" s="24"/>
      <x:c r="D16" s="24"/>
    </x:row>
    <x:row r="17">
      <x:c r="A17" s="24"/>
      <x:c r="B17" s="24"/>
      <x:c r="C17" s="24"/>
      <x:c r="D17" s="24"/>
    </x:row>
    <x:row r="18">
      <x:c r="A18" s="24"/>
      <x:c r="B18" s="24"/>
      <x:c r="C18" s="24"/>
      <x:c r="D18" s="24"/>
    </x:row>
    <x:row r="19">
      <x:c r="A19" s="24"/>
      <x:c r="B19" s="24"/>
      <x:c r="C19" s="24"/>
      <x:c r="D19" s="24"/>
    </x:row>
    <x:row r="20">
      <x:c r="A20" s="24"/>
      <x:c r="B20" s="24"/>
      <x:c r="C20" s="24"/>
      <x:c r="D20" s="24"/>
    </x:row>
    <x:row r="21">
      <x:c r="A21" s="24"/>
      <x:c r="B21" s="24"/>
      <x:c r="C21" s="24"/>
      <x:c r="D21" s="24"/>
    </x:row>
    <x:row r="22">
      <x:c r="A22" s="24"/>
      <x:c r="B22" s="24"/>
      <x:c r="C22" s="24"/>
      <x:c r="D22" s="24"/>
    </x:row>
    <x:row r="23">
      <x:c r="A23" s="24"/>
      <x:c r="B23" s="24"/>
      <x:c r="C23" s="24"/>
      <x:c r="D23" s="24"/>
    </x:row>
    <x:row r="24">
      <x:c r="A24" s="24"/>
      <x:c r="B24" s="24"/>
      <x:c r="C24" s="24"/>
      <x:c r="D24" s="24"/>
    </x:row>
    <x:row r="25">
      <x:c r="A25" s="24"/>
      <x:c r="B25" s="24"/>
      <x:c r="C25" s="24"/>
      <x:c r="D25" s="24"/>
    </x:row>
    <x:row r="26">
      <x:c r="A26" s="24"/>
      <x:c r="B26" s="24"/>
      <x:c r="C26" s="24"/>
      <x:c r="D26" s="24"/>
    </x:row>
    <x:row r="27">
      <x:c r="A27" s="24"/>
      <x:c r="B27" s="24"/>
      <x:c r="C27" s="24"/>
      <x:c r="D27" s="24"/>
    </x:row>
    <x:row r="28">
      <x:c r="A28" s="24"/>
      <x:c r="B28" s="24"/>
      <x:c r="C28" s="24"/>
      <x:c r="D28" s="24"/>
    </x:row>
    <x:row r="29">
      <x:c r="A29" s="24"/>
      <x:c r="B29" s="24"/>
      <x:c r="C29" s="24"/>
      <x:c r="D29" s="24"/>
    </x:row>
    <x:row r="30">
      <x:c r="A30" s="24"/>
      <x:c r="B30" s="24"/>
      <x:c r="C30" s="24"/>
      <x:c r="D30" s="24"/>
    </x:row>
    <x:row r="31">
      <x:c r="A31" s="24"/>
      <x:c r="B31" s="24"/>
      <x:c r="C31" s="24"/>
      <x:c r="D31" s="24"/>
    </x:row>
    <x:row r="32">
      <x:c r="A32" s="24"/>
      <x:c r="B32" s="24"/>
      <x:c r="C32" s="24"/>
      <x:c r="D32" s="24"/>
    </x:row>
    <x:row r="33">
      <x:c r="A33" s="24"/>
      <x:c r="B33" s="24"/>
      <x:c r="C33" s="24"/>
      <x:c r="D33" s="24"/>
    </x:row>
    <x:row r="34">
      <x:c r="A34" s="24"/>
      <x:c r="B34" s="24"/>
      <x:c r="C34" s="24"/>
      <x:c r="D34" s="24"/>
    </x:row>
    <x:row r="35">
      <x:c r="A35" s="24"/>
      <x:c r="B35" s="24"/>
      <x:c r="C35" s="24"/>
      <x:c r="D35" s="24"/>
    </x:row>
    <x:row r="36">
      <x:c r="A36" s="24"/>
      <x:c r="B36" s="24"/>
      <x:c r="C36" s="24"/>
      <x:c r="D36" s="24"/>
    </x:row>
    <x:row r="37">
      <x:c r="A37" s="24"/>
      <x:c r="B37" s="24"/>
      <x:c r="C37" s="24"/>
      <x:c r="D37" s="24"/>
    </x:row>
    <x:row r="38">
      <x:c r="A38" s="24"/>
      <x:c r="B38" s="24"/>
      <x:c r="C38" s="24"/>
      <x:c r="D38" s="24"/>
    </x:row>
    <x:row r="39">
      <x:c r="A39" s="24"/>
      <x:c r="B39" s="24"/>
      <x:c r="C39" s="24"/>
      <x:c r="D39" s="24"/>
    </x:row>
    <x:row r="40">
      <x:c r="A40" s="24"/>
      <x:c r="B40" s="24"/>
      <x:c r="C40" s="24"/>
      <x:c r="D40" s="24"/>
    </x:row>
    <x:row r="41">
      <x:c r="A41" s="24"/>
      <x:c r="B41" s="24"/>
      <x:c r="C41" s="24"/>
      <x:c r="D41" s="24"/>
    </x:row>
    <x:row r="42">
      <x:c r="A42" s="24"/>
      <x:c r="B42" s="24"/>
      <x:c r="C42" s="24"/>
      <x:c r="D42" s="24"/>
    </x:row>
    <x:row r="43">
      <x:c r="A43" s="24"/>
      <x:c r="B43" s="24"/>
      <x:c r="C43" s="24"/>
      <x:c r="D43" s="24"/>
    </x:row>
    <x:row r="44">
      <x:c r="A44" s="24"/>
      <x:c r="B44" s="24"/>
      <x:c r="C44" s="24"/>
      <x:c r="D44" s="24"/>
    </x:row>
    <x:row r="45">
      <x:c r="A45" s="24"/>
      <x:c r="B45" s="24"/>
      <x:c r="C45" s="24"/>
      <x:c r="D45" s="24"/>
    </x:row>
    <x:row r="46">
      <x:c r="A46" s="24"/>
      <x:c r="B46" s="24"/>
      <x:c r="C46" s="24"/>
      <x:c r="D46" s="24"/>
    </x:row>
    <x:row r="47">
      <x:c r="A47" s="24"/>
      <x:c r="B47" s="24"/>
      <x:c r="C47" s="24"/>
      <x:c r="D47" s="24"/>
    </x:row>
    <x:row r="48">
      <x:c r="A48" s="24"/>
      <x:c r="B48" s="24"/>
      <x:c r="C48" s="24"/>
      <x:c r="D48" s="24"/>
    </x:row>
    <x:row r="49">
      <x:c r="A49" s="24"/>
      <x:c r="B49" s="24"/>
      <x:c r="C49" s="24"/>
      <x:c r="D49" s="24"/>
    </x:row>
    <x:row r="50">
      <x:c r="A50" s="24"/>
      <x:c r="B50" s="24"/>
      <x:c r="C50" s="24"/>
      <x:c r="D50" s="24"/>
    </x:row>
    <x:row r="51">
      <x:c r="A51" s="24"/>
      <x:c r="B51" s="24"/>
      <x:c r="C51" s="24"/>
      <x:c r="D51" s="24"/>
    </x:row>
    <x:row r="52">
      <x:c r="A52" s="24"/>
      <x:c r="B52" s="24"/>
      <x:c r="C52" s="24"/>
      <x:c r="D52" s="24"/>
    </x:row>
    <x:row r="53">
      <x:c r="A53" s="24"/>
      <x:c r="B53" s="24"/>
      <x:c r="C53" s="24"/>
      <x:c r="D53" s="24"/>
    </x:row>
    <x:row r="54">
      <x:c r="A54" s="24"/>
      <x:c r="B54" s="24"/>
      <x:c r="C54" s="24"/>
      <x:c r="D54" s="24"/>
    </x:row>
    <x:row r="55">
      <x:c r="A55" s="24"/>
      <x:c r="B55" s="24"/>
      <x:c r="C55" s="24"/>
      <x:c r="D55" s="24"/>
    </x:row>
    <x:row r="56">
      <x:c r="A56" s="24"/>
      <x:c r="B56" s="24"/>
      <x:c r="C56" s="24"/>
      <x:c r="D56" s="24"/>
    </x:row>
    <x:row r="57">
      <x:c r="A57" s="24"/>
      <x:c r="B57" s="24"/>
      <x:c r="C57" s="24"/>
      <x:c r="D57" s="24"/>
    </x:row>
    <x:row r="58">
      <x:c r="A58" s="24"/>
      <x:c r="B58" s="24"/>
      <x:c r="C58" s="24"/>
      <x:c r="D58" s="24"/>
    </x:row>
    <x:row r="59">
      <x:c r="A59" s="24"/>
      <x:c r="B59" s="24"/>
      <x:c r="C59" s="24"/>
      <x:c r="D59" s="24"/>
    </x:row>
    <x:row r="60">
      <x:c r="A60" s="24"/>
      <x:c r="B60" s="24"/>
      <x:c r="C60" s="24"/>
      <x:c r="D60" s="24"/>
    </x:row>
    <x:row r="61">
      <x:c r="A61" s="24"/>
      <x:c r="B61" s="24"/>
      <x:c r="C61" s="24"/>
      <x:c r="D61" s="24"/>
    </x:row>
    <x:row r="62">
      <x:c r="A62" s="24"/>
      <x:c r="B62" s="24"/>
      <x:c r="C62" s="24"/>
      <x:c r="D62" s="24"/>
    </x:row>
    <x:row r="63">
      <x:c r="A63" s="24"/>
      <x:c r="B63" s="24"/>
      <x:c r="C63" s="24"/>
      <x:c r="D63" s="24"/>
    </x:row>
    <x:row r="64">
      <x:c r="A64" s="24"/>
      <x:c r="B64" s="24"/>
      <x:c r="C64" s="24"/>
      <x:c r="D64" s="24"/>
    </x:row>
    <x:row r="65">
      <x:c r="A65" s="24"/>
      <x:c r="B65" s="24"/>
      <x:c r="C65" s="24"/>
      <x:c r="D65" s="24"/>
    </x:row>
    <x:row r="66">
      <x:c r="A66" s="24"/>
      <x:c r="B66" s="24"/>
      <x:c r="C66" s="24"/>
      <x:c r="D66" s="24"/>
    </x:row>
    <x:row r="67">
      <x:c r="A67" s="24"/>
      <x:c r="B67" s="24"/>
      <x:c r="C67" s="24"/>
      <x:c r="D67" s="24"/>
    </x:row>
    <x:row r="68">
      <x:c r="A68" s="24"/>
      <x:c r="B68" s="24"/>
      <x:c r="C68" s="24"/>
      <x:c r="D68" s="24"/>
    </x:row>
    <x:row r="69">
      <x:c r="A69" s="24"/>
      <x:c r="B69" s="24"/>
      <x:c r="C69" s="24"/>
      <x:c r="D69" s="24"/>
    </x:row>
    <x:row r="70">
      <x:c r="A70" s="24"/>
      <x:c r="B70" s="24"/>
      <x:c r="C70" s="24"/>
      <x:c r="D70" s="24"/>
    </x:row>
    <x:row r="71">
      <x:c r="A71" s="24"/>
      <x:c r="B71" s="24"/>
      <x:c r="C71" s="24"/>
      <x:c r="D71" s="24"/>
    </x:row>
    <x:row r="72">
      <x:c r="A72" s="24"/>
      <x:c r="B72" s="24"/>
      <x:c r="C72" s="24"/>
      <x:c r="D72" s="24"/>
    </x:row>
    <x:row r="73">
      <x:c r="A73" s="24"/>
      <x:c r="B73" s="24"/>
      <x:c r="C73" s="24"/>
      <x:c r="D73" s="24"/>
    </x:row>
    <x:row r="74">
      <x:c r="A74" s="24"/>
      <x:c r="B74" s="24"/>
      <x:c r="C74" s="24"/>
      <x:c r="D74" s="24"/>
    </x:row>
    <x:row r="75">
      <x:c r="A75" s="24"/>
      <x:c r="B75" s="24"/>
      <x:c r="C75" s="24"/>
      <x:c r="D75" s="24"/>
    </x:row>
    <x:row r="76">
      <x:c r="A76" s="24"/>
      <x:c r="B76" s="24"/>
      <x:c r="C76" s="24"/>
      <x:c r="D76" s="24"/>
    </x:row>
    <x:row r="77">
      <x:c r="A77" s="24"/>
      <x:c r="B77" s="24"/>
      <x:c r="C77" s="24"/>
      <x:c r="D77" s="24"/>
    </x:row>
    <x:row r="78">
      <x:c r="A78" s="24"/>
      <x:c r="B78" s="24"/>
      <x:c r="C78" s="24"/>
      <x:c r="D78" s="24"/>
    </x:row>
    <x:row r="79">
      <x:c r="A79" s="24"/>
      <x:c r="B79" s="24"/>
      <x:c r="C79" s="24"/>
      <x:c r="D79" s="24"/>
    </x:row>
    <x:row r="80">
      <x:c r="A80" s="24"/>
      <x:c r="B80" s="24"/>
      <x:c r="C80" s="24"/>
      <x:c r="D80" s="24"/>
    </x:row>
    <x:row r="81">
      <x:c r="A81" s="24"/>
      <x:c r="B81" s="24"/>
      <x:c r="C81" s="24"/>
      <x:c r="D81" s="24"/>
    </x:row>
    <x:row r="82">
      <x:c r="A82" s="24"/>
      <x:c r="B82" s="24"/>
      <x:c r="C82" s="24"/>
      <x:c r="D82" s="24"/>
    </x:row>
    <x:row r="83">
      <x:c r="A83" s="24"/>
      <x:c r="B83" s="24"/>
      <x:c r="C83" s="24"/>
      <x:c r="D83" s="24"/>
    </x:row>
    <x:row r="84">
      <x:c r="A84" s="24"/>
      <x:c r="B84" s="24"/>
      <x:c r="C84" s="24"/>
      <x:c r="D84" s="24"/>
    </x:row>
    <x:row r="85">
      <x:c r="A85" s="24"/>
      <x:c r="B85" s="24"/>
      <x:c r="C85" s="24"/>
      <x:c r="D85" s="24"/>
    </x:row>
    <x:row r="86">
      <x:c r="A86" s="24"/>
      <x:c r="B86" s="24"/>
      <x:c r="C86" s="24"/>
      <x:c r="D86" s="24"/>
    </x:row>
    <x:row r="87">
      <x:c r="A87" s="24"/>
      <x:c r="B87" s="24"/>
      <x:c r="C87" s="24"/>
      <x:c r="D87" s="24"/>
    </x:row>
    <x:row r="88">
      <x:c r="A88" s="24"/>
      <x:c r="B88" s="24"/>
      <x:c r="C88" s="24"/>
      <x:c r="D88" s="24"/>
    </x:row>
    <x:row r="89">
      <x:c r="A89" s="24"/>
      <x:c r="B89" s="24"/>
      <x:c r="C89" s="24"/>
      <x:c r="D89" s="24"/>
    </x:row>
    <x:row r="90">
      <x:c r="A90" s="24"/>
      <x:c r="B90" s="24"/>
      <x:c r="C90" s="24"/>
      <x:c r="D90" s="24"/>
    </x:row>
    <x:row r="91">
      <x:c r="A91" s="24"/>
      <x:c r="B91" s="24"/>
      <x:c r="C91" s="24"/>
      <x:c r="D91" s="24"/>
    </x:row>
    <x:row r="92">
      <x:c r="A92" s="24"/>
      <x:c r="B92" s="24"/>
      <x:c r="C92" s="24"/>
      <x:c r="D92" s="24"/>
    </x:row>
    <x:row r="93">
      <x:c r="A93" s="24"/>
      <x:c r="B93" s="24"/>
      <x:c r="C93" s="24"/>
      <x:c r="D93" s="24"/>
    </x:row>
    <x:row r="94">
      <x:c r="A94" s="24"/>
      <x:c r="B94" s="24"/>
      <x:c r="C94" s="24"/>
      <x:c r="D94" s="24"/>
    </x:row>
    <x:row r="95">
      <x:c r="A95" s="24"/>
      <x:c r="B95" s="24"/>
      <x:c r="C95" s="24"/>
      <x:c r="D95" s="24"/>
    </x:row>
    <x:row r="96">
      <x:c r="A96" s="24"/>
      <x:c r="B96" s="24"/>
      <x:c r="C96" s="24"/>
      <x:c r="D96" s="24"/>
    </x:row>
    <x:row r="97">
      <x:c r="A97" s="24"/>
      <x:c r="B97" s="24"/>
      <x:c r="C97" s="24"/>
      <x:c r="D97" s="24"/>
    </x:row>
    <x:row r="98">
      <x:c r="A98" s="24"/>
      <x:c r="B98" s="24"/>
      <x:c r="C98" s="24"/>
      <x:c r="D98" s="24"/>
    </x:row>
    <x:row r="99">
      <x:c r="A99" s="24"/>
      <x:c r="B99" s="24"/>
      <x:c r="C99" s="24"/>
      <x:c r="D99" s="24"/>
    </x:row>
    <x:row r="100">
      <x:c r="A100" s="24"/>
      <x:c r="B100" s="24"/>
      <x:c r="C100" s="24"/>
      <x:c r="D100" s="24"/>
    </x:row>
    <x:row r="101">
      <x:c r="A101" s="24"/>
      <x:c r="B101" s="24"/>
      <x:c r="C101" s="24"/>
      <x:c r="D101" s="24"/>
    </x:row>
    <x:row r="102">
      <x:c r="A102" s="24"/>
      <x:c r="B102" s="24"/>
      <x:c r="C102" s="24"/>
      <x:c r="D102" s="24"/>
    </x:row>
    <x:row r="103">
      <x:c r="A103" s="24"/>
      <x:c r="B103" s="24"/>
      <x:c r="C103" s="24"/>
      <x:c r="D103" s="24"/>
    </x:row>
    <x:row r="104">
      <x:c r="A104" s="24"/>
      <x:c r="B104" s="24"/>
      <x:c r="C104" s="24"/>
      <x:c r="D104" s="24"/>
    </x:row>
  </x:sheetData>
  <x:mergeCells>
    <x:mergeCell ref="A1:D1"/>
    <x:mergeCell ref="A2:D2"/>
  </x:mergeCells>
  <x:pageMargins left="0.7" right="0.7" top="0.75" bottom="0.75" header="0.3" footer="0.3"/>
</x:worksheet>
</file>

<file path=xl/worksheets/sheet85.xml><?xml version="1.0" encoding="utf-8"?>
<x:worksheet xmlns:x="http://schemas.openxmlformats.org/spreadsheetml/2006/main">
  <x:sheetViews>
    <x:sheetView showGridLines="0" workbookViewId="0"/>
  </x:sheetViews>
  <x:sheetFormatPr defaultRowHeight="15"/>
  <x:cols>
    <x:col min="1" max="1" width="22" hidden="0" customWidth="1"/>
    <x:col min="2" max="2" width="44" hidden="0" customWidth="1"/>
    <x:col min="3" max="3" width="10" hidden="0" customWidth="1"/>
    <x:col min="4" max="4" width="10" hidden="0" customWidth="1"/>
    <x:col min="5" max="5" width="16" hidden="0" customWidth="1"/>
    <x:col min="6" max="6" width="16" hidden="0" customWidth="1"/>
    <x:col min="7" max="7" width="18" hidden="0" customWidth="1"/>
    <x:col min="8" max="8" width="14" hidden="0" customWidth="1"/>
    <x:col min="9" max="9" width="34" hidden="0" customWidth="1"/>
    <x:col min="10" max="10" width="42" hidden="0" customWidth="1"/>
  </x:cols>
  <x:sheetData>
    <x:row r="1">
      <x:c r="A1" s="122" t="str">
        <x:v>Admin Role, Visibility and No-Delete Control</x:v>
      </x:c>
    </x:row>
    <x:row r="2">
      <x:c r="A2" s="125" t="str">
        <x:v>Admin/Super Admin controls visibility and rights. Delete is disabled for everyone.</x:v>
      </x:c>
    </x:row>
    <x:row r="4">
      <x:c r="A4" s="129" t="str">
        <x:v>Role</x:v>
      </x:c>
      <x:c r="B4" s="129" t="str">
        <x:v>Visible Modules</x:v>
      </x:c>
      <x:c r="C4" s="129" t="str">
        <x:v>View</x:v>
      </x:c>
      <x:c r="D4" s="129" t="str">
        <x:v>Create</x:v>
      </x:c>
      <x:c r="E4" s="129" t="str">
        <x:v>Edit</x:v>
      </x:c>
      <x:c r="F4" s="129" t="str">
        <x:v>Approve</x:v>
      </x:c>
      <x:c r="G4" s="129" t="str">
        <x:v>Export</x:v>
      </x:c>
      <x:c r="H4" s="129" t="str">
        <x:v>Delete</x:v>
      </x:c>
      <x:c r="I4" s="129" t="str">
        <x:v>Correction Method</x:v>
      </x:c>
      <x:c r="J4" s="129" t="str">
        <x:v>Audit Rule</x:v>
      </x:c>
    </x:row>
    <x:row r="5">
      <x:c r="A5" s="24" t="str">
        <x:v>Owner / Super Admin</x:v>
      </x:c>
      <x:c r="B5" s="24" t="str">
        <x:v>All modules</x:v>
      </x:c>
      <x:c r="C5" s="24" t="str">
        <x:v>Yes</x:v>
      </x:c>
      <x:c r="D5" s="24" t="str">
        <x:v>Yes</x:v>
      </x:c>
      <x:c r="E5" s="24" t="str">
        <x:v>Yes</x:v>
      </x:c>
      <x:c r="F5" s="24" t="str">
        <x:v>Final</x:v>
      </x:c>
      <x:c r="G5" s="24" t="str">
        <x:v>Yes</x:v>
      </x:c>
      <x:c r="H5" s="24" t="str">
        <x:v>No</x:v>
      </x:c>
      <x:c r="I5" s="24" t="str">
        <x:v>Inactive / cancel / reversal</x:v>
      </x:c>
      <x:c r="J5" s="24" t="str">
        <x:v>All actions logged</x:v>
      </x:c>
    </x:row>
    <x:row r="6">
      <x:c r="A6" s="24" t="str">
        <x:v>Admin</x:v>
      </x:c>
      <x:c r="B6" s="24" t="str">
        <x:v>All setup, users, masters, reports</x:v>
      </x:c>
      <x:c r="C6" s="24" t="str">
        <x:v>Yes</x:v>
      </x:c>
      <x:c r="D6" s="24" t="str">
        <x:v>Yes</x:v>
      </x:c>
      <x:c r="E6" s="24" t="str">
        <x:v>Yes</x:v>
      </x:c>
      <x:c r="F6" s="24" t="str">
        <x:v>Admin approval</x:v>
      </x:c>
      <x:c r="G6" s="24" t="str">
        <x:v>With reason</x:v>
      </x:c>
      <x:c r="H6" s="24" t="str">
        <x:v>No</x:v>
      </x:c>
      <x:c r="I6" s="24" t="str">
        <x:v>Inactive / correction note</x:v>
      </x:c>
      <x:c r="J6" s="24" t="str">
        <x:v>Before/after logged</x:v>
      </x:c>
    </x:row>
    <x:row r="7">
      <x:c r="A7" s="24" t="str">
        <x:v>HR</x:v>
      </x:c>
      <x:c r="B7" s="24" t="str">
        <x:v>HR, work log, KYC, appraisal, training</x:v>
      </x:c>
      <x:c r="C7" s="24" t="str">
        <x:v>Yes</x:v>
      </x:c>
      <x:c r="D7" s="24" t="str">
        <x:v>Yes</x:v>
      </x:c>
      <x:c r="E7" s="24" t="str">
        <x:v>Department edit</x:v>
      </x:c>
      <x:c r="F7" s="24" t="str">
        <x:v>HR approval</x:v>
      </x:c>
      <x:c r="G7" s="24" t="str">
        <x:v>Limited</x:v>
      </x:c>
      <x:c r="H7" s="24" t="str">
        <x:v>No</x:v>
      </x:c>
      <x:c r="I7" s="24" t="str">
        <x:v>Mark inactive with reason</x:v>
      </x:c>
      <x:c r="J7" s="24" t="str">
        <x:v>HR/Admin audit</x:v>
      </x:c>
    </x:row>
    <x:row r="8">
      <x:c r="A8" s="24" t="str">
        <x:v>Operations</x:v>
      </x:c>
      <x:c r="B8" s="24" t="str">
        <x:v>Operations, trips, duty, incidents</x:v>
      </x:c>
      <x:c r="C8" s="24" t="str">
        <x:v>Yes</x:v>
      </x:c>
      <x:c r="D8" s="24" t="str">
        <x:v>Yes</x:v>
      </x:c>
      <x:c r="E8" s="24" t="str">
        <x:v>Own/location edit</x:v>
      </x:c>
      <x:c r="F8" s="24" t="str">
        <x:v>Operational approval</x:v>
      </x:c>
      <x:c r="G8" s="24" t="str">
        <x:v>Limited</x:v>
      </x:c>
      <x:c r="H8" s="24" t="str">
        <x:v>No</x:v>
      </x:c>
      <x:c r="I8" s="24" t="str">
        <x:v>Cancel with approval</x:v>
      </x:c>
      <x:c r="J8" s="24" t="str">
        <x:v>Trip audit trail</x:v>
      </x:c>
    </x:row>
    <x:row r="9">
      <x:c r="A9" s="24" t="str">
        <x:v>Driver</x:v>
      </x:c>
      <x:c r="B9" s="24" t="str">
        <x:v>Own duty, trip, receipts, messages</x:v>
      </x:c>
      <x:c r="C9" s="24" t="str">
        <x:v>Own only</x:v>
      </x:c>
      <x:c r="D9" s="24" t="str">
        <x:v>Own upload</x:v>
      </x:c>
      <x:c r="E9" s="24" t="str">
        <x:v>Own pending only</x:v>
      </x:c>
      <x:c r="F9" s="24" t="str">
        <x:v>No</x:v>
      </x:c>
      <x:c r="G9" s="24" t="str">
        <x:v>No</x:v>
      </x:c>
      <x:c r="H9" s="24" t="str">
        <x:v>No</x:v>
      </x:c>
      <x:c r="I9" s="24" t="str">
        <x:v>Correction request</x:v>
      </x:c>
      <x:c r="J9" s="24" t="str">
        <x:v>Mobile log retained</x:v>
      </x:c>
    </x:row>
    <x:row r="10">
      <x:c r="A10" s="24" t="str">
        <x:v>Finance</x:v>
      </x:c>
      <x:c r="B10" s="24" t="str">
        <x:v>Finance, AP/AR, bank, tax, payments</x:v>
      </x:c>
      <x:c r="C10" s="24" t="str">
        <x:v>Yes</x:v>
      </x:c>
      <x:c r="D10" s="24" t="str">
        <x:v>Yes</x:v>
      </x:c>
      <x:c r="E10" s="24" t="str">
        <x:v>Finance edit</x:v>
      </x:c>
      <x:c r="F10" s="24" t="str">
        <x:v>Finance approval</x:v>
      </x:c>
      <x:c r="G10" s="24" t="str">
        <x:v>With approval</x:v>
      </x:c>
      <x:c r="H10" s="24" t="str">
        <x:v>No</x:v>
      </x:c>
      <x:c r="I10" s="24" t="str">
        <x:v>Reversal/adjustment</x:v>
      </x:c>
      <x:c r="J10" s="24" t="str">
        <x:v>Maker-checker trail</x:v>
      </x:c>
    </x:row>
    <x:row r="11">
      <x:c r="A11" s="24" t="str">
        <x:v>Billing</x:v>
      </x:c>
      <x:c r="B11" s="24" t="str">
        <x:v>Billing, invoices, client outstanding</x:v>
      </x:c>
      <x:c r="C11" s="24" t="str">
        <x:v>Yes</x:v>
      </x:c>
      <x:c r="D11" s="24" t="str">
        <x:v>Yes</x:v>
      </x:c>
      <x:c r="E11" s="24" t="str">
        <x:v>Billing edit</x:v>
      </x:c>
      <x:c r="F11" s="24" t="str">
        <x:v>Billing approval</x:v>
      </x:c>
      <x:c r="G11" s="24" t="str">
        <x:v>Limited</x:v>
      </x:c>
      <x:c r="H11" s="24" t="str">
        <x:v>No</x:v>
      </x:c>
      <x:c r="I11" s="24" t="str">
        <x:v>Credit note/cancel approval</x:v>
      </x:c>
      <x:c r="J11" s="24" t="str">
        <x:v>Invoice audit trail</x:v>
      </x:c>
    </x:row>
    <x:row r="12">
      <x:c r="A12" s="24" t="str">
        <x:v>Sales</x:v>
      </x:c>
      <x:c r="B12" s="24" t="str">
        <x:v>Sales CRM, campaigns, leads</x:v>
      </x:c>
      <x:c r="C12" s="24" t="str">
        <x:v>Yes</x:v>
      </x:c>
      <x:c r="D12" s="24" t="str">
        <x:v>Yes</x:v>
      </x:c>
      <x:c r="E12" s="24" t="str">
        <x:v>Own/team edit</x:v>
      </x:c>
      <x:c r="F12" s="24" t="str">
        <x:v>Sales approval</x:v>
      </x:c>
      <x:c r="G12" s="24" t="str">
        <x:v>Admin approved</x:v>
      </x:c>
      <x:c r="H12" s="24" t="str">
        <x:v>No</x:v>
      </x:c>
      <x:c r="I12" s="24" t="str">
        <x:v>Mark inactive/lost</x:v>
      </x:c>
      <x:c r="J12" s="24" t="str">
        <x:v>Lead history retained</x:v>
      </x:c>
    </x:row>
    <x:row r="13">
      <x:c r="A13" s="24" t="str">
        <x:v>MIS</x:v>
      </x:c>
      <x:c r="B13" s="24" t="str">
        <x:v>Dashboard, reports, analytics</x:v>
      </x:c>
      <x:c r="C13" s="24" t="str">
        <x:v>Yes</x:v>
      </x:c>
      <x:c r="D13" s="24" t="str">
        <x:v>No</x:v>
      </x:c>
      <x:c r="E13" s="24" t="str">
        <x:v>No</x:v>
      </x:c>
      <x:c r="F13" s="24" t="str">
        <x:v>Report review</x:v>
      </x:c>
      <x:c r="G13" s="24" t="str">
        <x:v>With approval</x:v>
      </x:c>
      <x:c r="H13" s="24" t="str">
        <x:v>No</x:v>
      </x:c>
      <x:c r="I13" s="24" t="str">
        <x:v>Correction request</x:v>
      </x:c>
      <x:c r="J13" s="24" t="str">
        <x:v>Report refresh log</x:v>
      </x:c>
    </x:row>
    <x:row r="14">
      <x:c r="A14" s="24" t="str">
        <x:v>Client Service</x:v>
      </x:c>
      <x:c r="B14" s="24" t="str">
        <x:v>Client issues, communications</x:v>
      </x:c>
      <x:c r="C14" s="24" t="str">
        <x:v>Yes</x:v>
      </x:c>
      <x:c r="D14" s="24" t="str">
        <x:v>Yes</x:v>
      </x:c>
      <x:c r="E14" s="24" t="str">
        <x:v>Own case edit</x:v>
      </x:c>
      <x:c r="F14" s="24" t="str">
        <x:v>Escalation</x:v>
      </x:c>
      <x:c r="G14" s="24" t="str">
        <x:v>No</x:v>
      </x:c>
      <x:c r="H14" s="24" t="str">
        <x:v>No</x:v>
      </x:c>
      <x:c r="I14" s="24" t="str">
        <x:v>Close/reopen case</x:v>
      </x:c>
      <x:c r="J14" s="24" t="str">
        <x:v>Case log retained</x:v>
      </x:c>
    </x:row>
    <x:row r="15">
      <x:c r="A15" s="24" t="str">
        <x:v>Compliance</x:v>
      </x:c>
      <x:c r="B15" s="24" t="str">
        <x:v>Audit, KYC, document expiry</x:v>
      </x:c>
      <x:c r="C15" s="24" t="str">
        <x:v>Yes</x:v>
      </x:c>
      <x:c r="D15" s="24" t="str">
        <x:v>Yes</x:v>
      </x:c>
      <x:c r="E15" s="24" t="str">
        <x:v>Compliance edit</x:v>
      </x:c>
      <x:c r="F15" s="24" t="str">
        <x:v>Compliance approval</x:v>
      </x:c>
      <x:c r="G15" s="24" t="str">
        <x:v>With approval</x:v>
      </x:c>
      <x:c r="H15" s="24" t="str">
        <x:v>No</x:v>
      </x:c>
      <x:c r="I15" s="24" t="str">
        <x:v>Exception closure</x:v>
      </x:c>
      <x:c r="J15" s="24" t="str">
        <x:v>Audit closure log</x:v>
      </x:c>
    </x:row>
    <x:row r="16">
      <x:c r="A16" s="24"/>
      <x:c r="B16" s="24"/>
      <x:c r="C16" s="24"/>
      <x:c r="D16" s="24"/>
      <x:c r="E16" s="24"/>
      <x:c r="F16" s="24"/>
      <x:c r="G16" s="24"/>
      <x:c r="H16" s="24"/>
      <x:c r="I16" s="24"/>
      <x:c r="J16" s="24"/>
    </x:row>
    <x:row r="17">
      <x:c r="A17" s="24"/>
      <x:c r="B17" s="24"/>
      <x:c r="C17" s="24"/>
      <x:c r="D17" s="24"/>
      <x:c r="E17" s="24"/>
      <x:c r="F17" s="24"/>
      <x:c r="G17" s="24"/>
      <x:c r="H17" s="24"/>
      <x:c r="I17" s="24"/>
      <x:c r="J17" s="24"/>
    </x:row>
    <x:row r="18">
      <x:c r="A18" s="24"/>
      <x:c r="B18" s="24"/>
      <x:c r="C18" s="24"/>
      <x:c r="D18" s="24"/>
      <x:c r="E18" s="24"/>
      <x:c r="F18" s="24"/>
      <x:c r="G18" s="24"/>
      <x:c r="H18" s="24"/>
      <x:c r="I18" s="24"/>
      <x:c r="J18" s="24"/>
    </x:row>
    <x:row r="19">
      <x:c r="A19" s="24"/>
      <x:c r="B19" s="24"/>
      <x:c r="C19" s="24"/>
      <x:c r="D19" s="24"/>
      <x:c r="E19" s="24"/>
      <x:c r="F19" s="24"/>
      <x:c r="G19" s="24"/>
      <x:c r="H19" s="24"/>
      <x:c r="I19" s="24"/>
      <x:c r="J19" s="24"/>
    </x:row>
    <x:row r="20">
      <x:c r="A20" s="24"/>
      <x:c r="B20" s="24"/>
      <x:c r="C20" s="24"/>
      <x:c r="D20" s="24"/>
      <x:c r="E20" s="24"/>
      <x:c r="F20" s="24"/>
      <x:c r="G20" s="24"/>
      <x:c r="H20" s="24"/>
      <x:c r="I20" s="24"/>
      <x:c r="J20" s="24"/>
    </x:row>
    <x:row r="21">
      <x:c r="A21" s="24"/>
      <x:c r="B21" s="24"/>
      <x:c r="C21" s="24"/>
      <x:c r="D21" s="24"/>
      <x:c r="E21" s="24"/>
      <x:c r="F21" s="24"/>
      <x:c r="G21" s="24"/>
      <x:c r="H21" s="24"/>
      <x:c r="I21" s="24"/>
      <x:c r="J21" s="24"/>
    </x:row>
    <x:row r="22">
      <x:c r="A22" s="24"/>
      <x:c r="B22" s="24"/>
      <x:c r="C22" s="24"/>
      <x:c r="D22" s="24"/>
      <x:c r="E22" s="24"/>
      <x:c r="F22" s="24"/>
      <x:c r="G22" s="24"/>
      <x:c r="H22" s="24"/>
      <x:c r="I22" s="24"/>
      <x:c r="J22" s="24"/>
    </x:row>
    <x:row r="23">
      <x:c r="A23" s="24"/>
      <x:c r="B23" s="24"/>
      <x:c r="C23" s="24"/>
      <x:c r="D23" s="24"/>
      <x:c r="E23" s="24"/>
      <x:c r="F23" s="24"/>
      <x:c r="G23" s="24"/>
      <x:c r="H23" s="24"/>
      <x:c r="I23" s="24"/>
      <x:c r="J23" s="24"/>
    </x:row>
    <x:row r="24">
      <x:c r="A24" s="24"/>
      <x:c r="B24" s="24"/>
      <x:c r="C24" s="24"/>
      <x:c r="D24" s="24"/>
      <x:c r="E24" s="24"/>
      <x:c r="F24" s="24"/>
      <x:c r="G24" s="24"/>
      <x:c r="H24" s="24"/>
      <x:c r="I24" s="24"/>
      <x:c r="J24" s="24"/>
    </x:row>
    <x:row r="25">
      <x:c r="A25" s="24"/>
      <x:c r="B25" s="24"/>
      <x:c r="C25" s="24"/>
      <x:c r="D25" s="24"/>
      <x:c r="E25" s="24"/>
      <x:c r="F25" s="24"/>
      <x:c r="G25" s="24"/>
      <x:c r="H25" s="24"/>
      <x:c r="I25" s="24"/>
      <x:c r="J25" s="24"/>
    </x:row>
    <x:row r="26">
      <x:c r="A26" s="24"/>
      <x:c r="B26" s="24"/>
      <x:c r="C26" s="24"/>
      <x:c r="D26" s="24"/>
      <x:c r="E26" s="24"/>
      <x:c r="F26" s="24"/>
      <x:c r="G26" s="24"/>
      <x:c r="H26" s="24"/>
      <x:c r="I26" s="24"/>
      <x:c r="J26" s="24"/>
    </x:row>
    <x:row r="27">
      <x:c r="A27" s="24"/>
      <x:c r="B27" s="24"/>
      <x:c r="C27" s="24"/>
      <x:c r="D27" s="24"/>
      <x:c r="E27" s="24"/>
      <x:c r="F27" s="24"/>
      <x:c r="G27" s="24"/>
      <x:c r="H27" s="24"/>
      <x:c r="I27" s="24"/>
      <x:c r="J27" s="24"/>
    </x:row>
    <x:row r="28">
      <x:c r="A28" s="24"/>
      <x:c r="B28" s="24"/>
      <x:c r="C28" s="24"/>
      <x:c r="D28" s="24"/>
      <x:c r="E28" s="24"/>
      <x:c r="F28" s="24"/>
      <x:c r="G28" s="24"/>
      <x:c r="H28" s="24"/>
      <x:c r="I28" s="24"/>
      <x:c r="J28" s="24"/>
    </x:row>
    <x:row r="29">
      <x:c r="A29" s="24"/>
      <x:c r="B29" s="24"/>
      <x:c r="C29" s="24"/>
      <x:c r="D29" s="24"/>
      <x:c r="E29" s="24"/>
      <x:c r="F29" s="24"/>
      <x:c r="G29" s="24"/>
      <x:c r="H29" s="24"/>
      <x:c r="I29" s="24"/>
      <x:c r="J29" s="24"/>
    </x:row>
    <x:row r="30">
      <x:c r="A30" s="24"/>
      <x:c r="B30" s="24"/>
      <x:c r="C30" s="24"/>
      <x:c r="D30" s="24"/>
      <x:c r="E30" s="24"/>
      <x:c r="F30" s="24"/>
      <x:c r="G30" s="24"/>
      <x:c r="H30" s="24"/>
      <x:c r="I30" s="24"/>
      <x:c r="J30" s="24"/>
    </x:row>
    <x:row r="31">
      <x:c r="A31" s="24"/>
      <x:c r="B31" s="24"/>
      <x:c r="C31" s="24"/>
      <x:c r="D31" s="24"/>
      <x:c r="E31" s="24"/>
      <x:c r="F31" s="24"/>
      <x:c r="G31" s="24"/>
      <x:c r="H31" s="24"/>
      <x:c r="I31" s="24"/>
      <x:c r="J31" s="24"/>
    </x:row>
    <x:row r="32">
      <x:c r="A32" s="24"/>
      <x:c r="B32" s="24"/>
      <x:c r="C32" s="24"/>
      <x:c r="D32" s="24"/>
      <x:c r="E32" s="24"/>
      <x:c r="F32" s="24"/>
      <x:c r="G32" s="24"/>
      <x:c r="H32" s="24"/>
      <x:c r="I32" s="24"/>
      <x:c r="J32" s="24"/>
    </x:row>
    <x:row r="33">
      <x:c r="A33" s="24"/>
      <x:c r="B33" s="24"/>
      <x:c r="C33" s="24"/>
      <x:c r="D33" s="24"/>
      <x:c r="E33" s="24"/>
      <x:c r="F33" s="24"/>
      <x:c r="G33" s="24"/>
      <x:c r="H33" s="24"/>
      <x:c r="I33" s="24"/>
      <x:c r="J33" s="24"/>
    </x:row>
    <x:row r="34">
      <x:c r="A34" s="24"/>
      <x:c r="B34" s="24"/>
      <x:c r="C34" s="24"/>
      <x:c r="D34" s="24"/>
      <x:c r="E34" s="24"/>
      <x:c r="F34" s="24"/>
      <x:c r="G34" s="24"/>
      <x:c r="H34" s="24"/>
      <x:c r="I34" s="24"/>
      <x:c r="J34" s="24"/>
    </x:row>
    <x:row r="35">
      <x:c r="A35" s="24"/>
      <x:c r="B35" s="24"/>
      <x:c r="C35" s="24"/>
      <x:c r="D35" s="24"/>
      <x:c r="E35" s="24"/>
      <x:c r="F35" s="24"/>
      <x:c r="G35" s="24"/>
      <x:c r="H35" s="24"/>
      <x:c r="I35" s="24"/>
      <x:c r="J35" s="24"/>
    </x:row>
    <x:row r="36">
      <x:c r="A36" s="24"/>
      <x:c r="B36" s="24"/>
      <x:c r="C36" s="24"/>
      <x:c r="D36" s="24"/>
      <x:c r="E36" s="24"/>
      <x:c r="F36" s="24"/>
      <x:c r="G36" s="24"/>
      <x:c r="H36" s="24"/>
      <x:c r="I36" s="24"/>
      <x:c r="J36" s="24"/>
    </x:row>
    <x:row r="37">
      <x:c r="A37" s="24"/>
      <x:c r="B37" s="24"/>
      <x:c r="C37" s="24"/>
      <x:c r="D37" s="24"/>
      <x:c r="E37" s="24"/>
      <x:c r="F37" s="24"/>
      <x:c r="G37" s="24"/>
      <x:c r="H37" s="24"/>
      <x:c r="I37" s="24"/>
      <x:c r="J37" s="24"/>
    </x:row>
    <x:row r="38">
      <x:c r="A38" s="24"/>
      <x:c r="B38" s="24"/>
      <x:c r="C38" s="24"/>
      <x:c r="D38" s="24"/>
      <x:c r="E38" s="24"/>
      <x:c r="F38" s="24"/>
      <x:c r="G38" s="24"/>
      <x:c r="H38" s="24"/>
      <x:c r="I38" s="24"/>
      <x:c r="J38" s="24"/>
    </x:row>
    <x:row r="39">
      <x:c r="A39" s="24"/>
      <x:c r="B39" s="24"/>
      <x:c r="C39" s="24"/>
      <x:c r="D39" s="24"/>
      <x:c r="E39" s="24"/>
      <x:c r="F39" s="24"/>
      <x:c r="G39" s="24"/>
      <x:c r="H39" s="24"/>
      <x:c r="I39" s="24"/>
      <x:c r="J39" s="24"/>
    </x:row>
    <x:row r="40">
      <x:c r="A40" s="24"/>
      <x:c r="B40" s="24"/>
      <x:c r="C40" s="24"/>
      <x:c r="D40" s="24"/>
      <x:c r="E40" s="24"/>
      <x:c r="F40" s="24"/>
      <x:c r="G40" s="24"/>
      <x:c r="H40" s="24"/>
      <x:c r="I40" s="24"/>
      <x:c r="J40" s="24"/>
    </x:row>
    <x:row r="41">
      <x:c r="A41" s="24"/>
      <x:c r="B41" s="24"/>
      <x:c r="C41" s="24"/>
      <x:c r="D41" s="24"/>
      <x:c r="E41" s="24"/>
      <x:c r="F41" s="24"/>
      <x:c r="G41" s="24"/>
      <x:c r="H41" s="24"/>
      <x:c r="I41" s="24"/>
      <x:c r="J41" s="24"/>
    </x:row>
    <x:row r="42">
      <x:c r="A42" s="24"/>
      <x:c r="B42" s="24"/>
      <x:c r="C42" s="24"/>
      <x:c r="D42" s="24"/>
      <x:c r="E42" s="24"/>
      <x:c r="F42" s="24"/>
      <x:c r="G42" s="24"/>
      <x:c r="H42" s="24"/>
      <x:c r="I42" s="24"/>
      <x:c r="J42" s="24"/>
    </x:row>
    <x:row r="43">
      <x:c r="A43" s="24"/>
      <x:c r="B43" s="24"/>
      <x:c r="C43" s="24"/>
      <x:c r="D43" s="24"/>
      <x:c r="E43" s="24"/>
      <x:c r="F43" s="24"/>
      <x:c r="G43" s="24"/>
      <x:c r="H43" s="24"/>
      <x:c r="I43" s="24"/>
      <x:c r="J43" s="24"/>
    </x:row>
    <x:row r="44">
      <x:c r="A44" s="24"/>
      <x:c r="B44" s="24"/>
      <x:c r="C44" s="24"/>
      <x:c r="D44" s="24"/>
      <x:c r="E44" s="24"/>
      <x:c r="F44" s="24"/>
      <x:c r="G44" s="24"/>
      <x:c r="H44" s="24"/>
      <x:c r="I44" s="24"/>
      <x:c r="J44" s="24"/>
    </x:row>
    <x:row r="45">
      <x:c r="A45" s="24"/>
      <x:c r="B45" s="24"/>
      <x:c r="C45" s="24"/>
      <x:c r="D45" s="24"/>
      <x:c r="E45" s="24"/>
      <x:c r="F45" s="24"/>
      <x:c r="G45" s="24"/>
      <x:c r="H45" s="24"/>
      <x:c r="I45" s="24"/>
      <x:c r="J45" s="24"/>
    </x:row>
    <x:row r="46">
      <x:c r="A46" s="24"/>
      <x:c r="B46" s="24"/>
      <x:c r="C46" s="24"/>
      <x:c r="D46" s="24"/>
      <x:c r="E46" s="24"/>
      <x:c r="F46" s="24"/>
      <x:c r="G46" s="24"/>
      <x:c r="H46" s="24"/>
      <x:c r="I46" s="24"/>
      <x:c r="J46" s="24"/>
    </x:row>
    <x:row r="47">
      <x:c r="A47" s="24"/>
      <x:c r="B47" s="24"/>
      <x:c r="C47" s="24"/>
      <x:c r="D47" s="24"/>
      <x:c r="E47" s="24"/>
      <x:c r="F47" s="24"/>
      <x:c r="G47" s="24"/>
      <x:c r="H47" s="24"/>
      <x:c r="I47" s="24"/>
      <x:c r="J47" s="24"/>
    </x:row>
    <x:row r="48">
      <x:c r="A48" s="24"/>
      <x:c r="B48" s="24"/>
      <x:c r="C48" s="24"/>
      <x:c r="D48" s="24"/>
      <x:c r="E48" s="24"/>
      <x:c r="F48" s="24"/>
      <x:c r="G48" s="24"/>
      <x:c r="H48" s="24"/>
      <x:c r="I48" s="24"/>
      <x:c r="J48" s="24"/>
    </x:row>
    <x:row r="49">
      <x:c r="A49" s="24"/>
      <x:c r="B49" s="24"/>
      <x:c r="C49" s="24"/>
      <x:c r="D49" s="24"/>
      <x:c r="E49" s="24"/>
      <x:c r="F49" s="24"/>
      <x:c r="G49" s="24"/>
      <x:c r="H49" s="24"/>
      <x:c r="I49" s="24"/>
      <x:c r="J49" s="24"/>
    </x:row>
    <x:row r="50">
      <x:c r="A50" s="24"/>
      <x:c r="B50" s="24"/>
      <x:c r="C50" s="24"/>
      <x:c r="D50" s="24"/>
      <x:c r="E50" s="24"/>
      <x:c r="F50" s="24"/>
      <x:c r="G50" s="24"/>
      <x:c r="H50" s="24"/>
      <x:c r="I50" s="24"/>
      <x:c r="J50" s="24"/>
    </x:row>
    <x:row r="51">
      <x:c r="A51" s="24"/>
      <x:c r="B51" s="24"/>
      <x:c r="C51" s="24"/>
      <x:c r="D51" s="24"/>
      <x:c r="E51" s="24"/>
      <x:c r="F51" s="24"/>
      <x:c r="G51" s="24"/>
      <x:c r="H51" s="24"/>
      <x:c r="I51" s="24"/>
      <x:c r="J51" s="24"/>
    </x:row>
    <x:row r="52">
      <x:c r="A52" s="24"/>
      <x:c r="B52" s="24"/>
      <x:c r="C52" s="24"/>
      <x:c r="D52" s="24"/>
      <x:c r="E52" s="24"/>
      <x:c r="F52" s="24"/>
      <x:c r="G52" s="24"/>
      <x:c r="H52" s="24"/>
      <x:c r="I52" s="24"/>
      <x:c r="J52" s="24"/>
    </x:row>
    <x:row r="53">
      <x:c r="A53" s="24"/>
      <x:c r="B53" s="24"/>
      <x:c r="C53" s="24"/>
      <x:c r="D53" s="24"/>
      <x:c r="E53" s="24"/>
      <x:c r="F53" s="24"/>
      <x:c r="G53" s="24"/>
      <x:c r="H53" s="24"/>
      <x:c r="I53" s="24"/>
      <x:c r="J53" s="24"/>
    </x:row>
    <x:row r="54">
      <x:c r="A54" s="24"/>
      <x:c r="B54" s="24"/>
      <x:c r="C54" s="24"/>
      <x:c r="D54" s="24"/>
      <x:c r="E54" s="24"/>
      <x:c r="F54" s="24"/>
      <x:c r="G54" s="24"/>
      <x:c r="H54" s="24"/>
      <x:c r="I54" s="24"/>
      <x:c r="J54" s="24"/>
    </x:row>
    <x:row r="55">
      <x:c r="A55" s="24"/>
      <x:c r="B55" s="24"/>
      <x:c r="C55" s="24"/>
      <x:c r="D55" s="24"/>
      <x:c r="E55" s="24"/>
      <x:c r="F55" s="24"/>
      <x:c r="G55" s="24"/>
      <x:c r="H55" s="24"/>
      <x:c r="I55" s="24"/>
      <x:c r="J55" s="24"/>
    </x:row>
    <x:row r="56">
      <x:c r="A56" s="24"/>
      <x:c r="B56" s="24"/>
      <x:c r="C56" s="24"/>
      <x:c r="D56" s="24"/>
      <x:c r="E56" s="24"/>
      <x:c r="F56" s="24"/>
      <x:c r="G56" s="24"/>
      <x:c r="H56" s="24"/>
      <x:c r="I56" s="24"/>
      <x:c r="J56" s="24"/>
    </x:row>
    <x:row r="57">
      <x:c r="A57" s="24"/>
      <x:c r="B57" s="24"/>
      <x:c r="C57" s="24"/>
      <x:c r="D57" s="24"/>
      <x:c r="E57" s="24"/>
      <x:c r="F57" s="24"/>
      <x:c r="G57" s="24"/>
      <x:c r="H57" s="24"/>
      <x:c r="I57" s="24"/>
      <x:c r="J57" s="24"/>
    </x:row>
    <x:row r="58">
      <x:c r="A58" s="24"/>
      <x:c r="B58" s="24"/>
      <x:c r="C58" s="24"/>
      <x:c r="D58" s="24"/>
      <x:c r="E58" s="24"/>
      <x:c r="F58" s="24"/>
      <x:c r="G58" s="24"/>
      <x:c r="H58" s="24"/>
      <x:c r="I58" s="24"/>
      <x:c r="J58" s="24"/>
    </x:row>
    <x:row r="59">
      <x:c r="A59" s="24"/>
      <x:c r="B59" s="24"/>
      <x:c r="C59" s="24"/>
      <x:c r="D59" s="24"/>
      <x:c r="E59" s="24"/>
      <x:c r="F59" s="24"/>
      <x:c r="G59" s="24"/>
      <x:c r="H59" s="24"/>
      <x:c r="I59" s="24"/>
      <x:c r="J59" s="24"/>
    </x:row>
    <x:row r="60">
      <x:c r="A60" s="24"/>
      <x:c r="B60" s="24"/>
      <x:c r="C60" s="24"/>
      <x:c r="D60" s="24"/>
      <x:c r="E60" s="24"/>
      <x:c r="F60" s="24"/>
      <x:c r="G60" s="24"/>
      <x:c r="H60" s="24"/>
      <x:c r="I60" s="24"/>
      <x:c r="J60" s="24"/>
    </x:row>
    <x:row r="61">
      <x:c r="A61" s="24"/>
      <x:c r="B61" s="24"/>
      <x:c r="C61" s="24"/>
      <x:c r="D61" s="24"/>
      <x:c r="E61" s="24"/>
      <x:c r="F61" s="24"/>
      <x:c r="G61" s="24"/>
      <x:c r="H61" s="24"/>
      <x:c r="I61" s="24"/>
      <x:c r="J61" s="24"/>
    </x:row>
    <x:row r="62">
      <x:c r="A62" s="24"/>
      <x:c r="B62" s="24"/>
      <x:c r="C62" s="24"/>
      <x:c r="D62" s="24"/>
      <x:c r="E62" s="24"/>
      <x:c r="F62" s="24"/>
      <x:c r="G62" s="24"/>
      <x:c r="H62" s="24"/>
      <x:c r="I62" s="24"/>
      <x:c r="J62" s="24"/>
    </x:row>
    <x:row r="63">
      <x:c r="A63" s="24"/>
      <x:c r="B63" s="24"/>
      <x:c r="C63" s="24"/>
      <x:c r="D63" s="24"/>
      <x:c r="E63" s="24"/>
      <x:c r="F63" s="24"/>
      <x:c r="G63" s="24"/>
      <x:c r="H63" s="24"/>
      <x:c r="I63" s="24"/>
      <x:c r="J63" s="24"/>
    </x:row>
    <x:row r="64">
      <x:c r="A64" s="24"/>
      <x:c r="B64" s="24"/>
      <x:c r="C64" s="24"/>
      <x:c r="D64" s="24"/>
      <x:c r="E64" s="24"/>
      <x:c r="F64" s="24"/>
      <x:c r="G64" s="24"/>
      <x:c r="H64" s="24"/>
      <x:c r="I64" s="24"/>
      <x:c r="J64" s="24"/>
    </x:row>
    <x:row r="65">
      <x:c r="A65" s="24"/>
      <x:c r="B65" s="24"/>
      <x:c r="C65" s="24"/>
      <x:c r="D65" s="24"/>
      <x:c r="E65" s="24"/>
      <x:c r="F65" s="24"/>
      <x:c r="G65" s="24"/>
      <x:c r="H65" s="24"/>
      <x:c r="I65" s="24"/>
      <x:c r="J65" s="24"/>
    </x:row>
    <x:row r="66">
      <x:c r="A66" s="24"/>
      <x:c r="B66" s="24"/>
      <x:c r="C66" s="24"/>
      <x:c r="D66" s="24"/>
      <x:c r="E66" s="24"/>
      <x:c r="F66" s="24"/>
      <x:c r="G66" s="24"/>
      <x:c r="H66" s="24"/>
      <x:c r="I66" s="24"/>
      <x:c r="J66" s="24"/>
    </x:row>
    <x:row r="67">
      <x:c r="A67" s="24"/>
      <x:c r="B67" s="24"/>
      <x:c r="C67" s="24"/>
      <x:c r="D67" s="24"/>
      <x:c r="E67" s="24"/>
      <x:c r="F67" s="24"/>
      <x:c r="G67" s="24"/>
      <x:c r="H67" s="24"/>
      <x:c r="I67" s="24"/>
      <x:c r="J67" s="24"/>
    </x:row>
    <x:row r="68">
      <x:c r="A68" s="24"/>
      <x:c r="B68" s="24"/>
      <x:c r="C68" s="24"/>
      <x:c r="D68" s="24"/>
      <x:c r="E68" s="24"/>
      <x:c r="F68" s="24"/>
      <x:c r="G68" s="24"/>
      <x:c r="H68" s="24"/>
      <x:c r="I68" s="24"/>
      <x:c r="J68" s="24"/>
    </x:row>
    <x:row r="69">
      <x:c r="A69" s="24"/>
      <x:c r="B69" s="24"/>
      <x:c r="C69" s="24"/>
      <x:c r="D69" s="24"/>
      <x:c r="E69" s="24"/>
      <x:c r="F69" s="24"/>
      <x:c r="G69" s="24"/>
      <x:c r="H69" s="24"/>
      <x:c r="I69" s="24"/>
      <x:c r="J69" s="24"/>
    </x:row>
    <x:row r="70">
      <x:c r="A70" s="24"/>
      <x:c r="B70" s="24"/>
      <x:c r="C70" s="24"/>
      <x:c r="D70" s="24"/>
      <x:c r="E70" s="24"/>
      <x:c r="F70" s="24"/>
      <x:c r="G70" s="24"/>
      <x:c r="H70" s="24"/>
      <x:c r="I70" s="24"/>
      <x:c r="J70" s="24"/>
    </x:row>
    <x:row r="71">
      <x:c r="A71" s="24"/>
      <x:c r="B71" s="24"/>
      <x:c r="C71" s="24"/>
      <x:c r="D71" s="24"/>
      <x:c r="E71" s="24"/>
      <x:c r="F71" s="24"/>
      <x:c r="G71" s="24"/>
      <x:c r="H71" s="24"/>
      <x:c r="I71" s="24"/>
      <x:c r="J71" s="24"/>
    </x:row>
    <x:row r="72">
      <x:c r="A72" s="24"/>
      <x:c r="B72" s="24"/>
      <x:c r="C72" s="24"/>
      <x:c r="D72" s="24"/>
      <x:c r="E72" s="24"/>
      <x:c r="F72" s="24"/>
      <x:c r="G72" s="24"/>
      <x:c r="H72" s="24"/>
      <x:c r="I72" s="24"/>
      <x:c r="J72" s="24"/>
    </x:row>
    <x:row r="73">
      <x:c r="A73" s="24"/>
      <x:c r="B73" s="24"/>
      <x:c r="C73" s="24"/>
      <x:c r="D73" s="24"/>
      <x:c r="E73" s="24"/>
      <x:c r="F73" s="24"/>
      <x:c r="G73" s="24"/>
      <x:c r="H73" s="24"/>
      <x:c r="I73" s="24"/>
      <x:c r="J73" s="24"/>
    </x:row>
    <x:row r="74">
      <x:c r="A74" s="24"/>
      <x:c r="B74" s="24"/>
      <x:c r="C74" s="24"/>
      <x:c r="D74" s="24"/>
      <x:c r="E74" s="24"/>
      <x:c r="F74" s="24"/>
      <x:c r="G74" s="24"/>
      <x:c r="H74" s="24"/>
      <x:c r="I74" s="24"/>
      <x:c r="J74" s="24"/>
    </x:row>
    <x:row r="75">
      <x:c r="A75" s="24"/>
      <x:c r="B75" s="24"/>
      <x:c r="C75" s="24"/>
      <x:c r="D75" s="24"/>
      <x:c r="E75" s="24"/>
      <x:c r="F75" s="24"/>
      <x:c r="G75" s="24"/>
      <x:c r="H75" s="24"/>
      <x:c r="I75" s="24"/>
      <x:c r="J75" s="24"/>
    </x:row>
    <x:row r="76">
      <x:c r="A76" s="24"/>
      <x:c r="B76" s="24"/>
      <x:c r="C76" s="24"/>
      <x:c r="D76" s="24"/>
      <x:c r="E76" s="24"/>
      <x:c r="F76" s="24"/>
      <x:c r="G76" s="24"/>
      <x:c r="H76" s="24"/>
      <x:c r="I76" s="24"/>
      <x:c r="J76" s="24"/>
    </x:row>
    <x:row r="77">
      <x:c r="A77" s="24"/>
      <x:c r="B77" s="24"/>
      <x:c r="C77" s="24"/>
      <x:c r="D77" s="24"/>
      <x:c r="E77" s="24"/>
      <x:c r="F77" s="24"/>
      <x:c r="G77" s="24"/>
      <x:c r="H77" s="24"/>
      <x:c r="I77" s="24"/>
      <x:c r="J77" s="24"/>
    </x:row>
    <x:row r="78">
      <x:c r="A78" s="24"/>
      <x:c r="B78" s="24"/>
      <x:c r="C78" s="24"/>
      <x:c r="D78" s="24"/>
      <x:c r="E78" s="24"/>
      <x:c r="F78" s="24"/>
      <x:c r="G78" s="24"/>
      <x:c r="H78" s="24"/>
      <x:c r="I78" s="24"/>
      <x:c r="J78" s="24"/>
    </x:row>
    <x:row r="79">
      <x:c r="A79" s="24"/>
      <x:c r="B79" s="24"/>
      <x:c r="C79" s="24"/>
      <x:c r="D79" s="24"/>
      <x:c r="E79" s="24"/>
      <x:c r="F79" s="24"/>
      <x:c r="G79" s="24"/>
      <x:c r="H79" s="24"/>
      <x:c r="I79" s="24"/>
      <x:c r="J79" s="24"/>
    </x:row>
    <x:row r="80">
      <x:c r="A80" s="24"/>
      <x:c r="B80" s="24"/>
      <x:c r="C80" s="24"/>
      <x:c r="D80" s="24"/>
      <x:c r="E80" s="24"/>
      <x:c r="F80" s="24"/>
      <x:c r="G80" s="24"/>
      <x:c r="H80" s="24"/>
      <x:c r="I80" s="24"/>
      <x:c r="J80" s="24"/>
    </x:row>
    <x:row r="81">
      <x:c r="A81" s="24"/>
      <x:c r="B81" s="24"/>
      <x:c r="C81" s="24"/>
      <x:c r="D81" s="24"/>
      <x:c r="E81" s="24"/>
      <x:c r="F81" s="24"/>
      <x:c r="G81" s="24"/>
      <x:c r="H81" s="24"/>
      <x:c r="I81" s="24"/>
      <x:c r="J81" s="24"/>
    </x:row>
    <x:row r="82">
      <x:c r="A82" s="24"/>
      <x:c r="B82" s="24"/>
      <x:c r="C82" s="24"/>
      <x:c r="D82" s="24"/>
      <x:c r="E82" s="24"/>
      <x:c r="F82" s="24"/>
      <x:c r="G82" s="24"/>
      <x:c r="H82" s="24"/>
      <x:c r="I82" s="24"/>
      <x:c r="J82" s="24"/>
    </x:row>
    <x:row r="83">
      <x:c r="A83" s="24"/>
      <x:c r="B83" s="24"/>
      <x:c r="C83" s="24"/>
      <x:c r="D83" s="24"/>
      <x:c r="E83" s="24"/>
      <x:c r="F83" s="24"/>
      <x:c r="G83" s="24"/>
      <x:c r="H83" s="24"/>
      <x:c r="I83" s="24"/>
      <x:c r="J83" s="24"/>
    </x:row>
    <x:row r="84">
      <x:c r="A84" s="24"/>
      <x:c r="B84" s="24"/>
      <x:c r="C84" s="24"/>
      <x:c r="D84" s="24"/>
      <x:c r="E84" s="24"/>
      <x:c r="F84" s="24"/>
      <x:c r="G84" s="24"/>
      <x:c r="H84" s="24"/>
      <x:c r="I84" s="24"/>
      <x:c r="J84" s="24"/>
    </x:row>
    <x:row r="85">
      <x:c r="A85" s="24"/>
      <x:c r="B85" s="24"/>
      <x:c r="C85" s="24"/>
      <x:c r="D85" s="24"/>
      <x:c r="E85" s="24"/>
      <x:c r="F85" s="24"/>
      <x:c r="G85" s="24"/>
      <x:c r="H85" s="24"/>
      <x:c r="I85" s="24"/>
      <x:c r="J85" s="24"/>
    </x:row>
    <x:row r="86">
      <x:c r="A86" s="24"/>
      <x:c r="B86" s="24"/>
      <x:c r="C86" s="24"/>
      <x:c r="D86" s="24"/>
      <x:c r="E86" s="24"/>
      <x:c r="F86" s="24"/>
      <x:c r="G86" s="24"/>
      <x:c r="H86" s="24"/>
      <x:c r="I86" s="24"/>
      <x:c r="J86" s="24"/>
    </x:row>
    <x:row r="87">
      <x:c r="A87" s="24"/>
      <x:c r="B87" s="24"/>
      <x:c r="C87" s="24"/>
      <x:c r="D87" s="24"/>
      <x:c r="E87" s="24"/>
      <x:c r="F87" s="24"/>
      <x:c r="G87" s="24"/>
      <x:c r="H87" s="24"/>
      <x:c r="I87" s="24"/>
      <x:c r="J87" s="24"/>
    </x:row>
    <x:row r="88">
      <x:c r="A88" s="24"/>
      <x:c r="B88" s="24"/>
      <x:c r="C88" s="24"/>
      <x:c r="D88" s="24"/>
      <x:c r="E88" s="24"/>
      <x:c r="F88" s="24"/>
      <x:c r="G88" s="24"/>
      <x:c r="H88" s="24"/>
      <x:c r="I88" s="24"/>
      <x:c r="J88" s="24"/>
    </x:row>
    <x:row r="89">
      <x:c r="A89" s="24"/>
      <x:c r="B89" s="24"/>
      <x:c r="C89" s="24"/>
      <x:c r="D89" s="24"/>
      <x:c r="E89" s="24"/>
      <x:c r="F89" s="24"/>
      <x:c r="G89" s="24"/>
      <x:c r="H89" s="24"/>
      <x:c r="I89" s="24"/>
      <x:c r="J89" s="24"/>
    </x:row>
    <x:row r="90">
      <x:c r="A90" s="24"/>
      <x:c r="B90" s="24"/>
      <x:c r="C90" s="24"/>
      <x:c r="D90" s="24"/>
      <x:c r="E90" s="24"/>
      <x:c r="F90" s="24"/>
      <x:c r="G90" s="24"/>
      <x:c r="H90" s="24"/>
      <x:c r="I90" s="24"/>
      <x:c r="J90" s="24"/>
    </x:row>
    <x:row r="91">
      <x:c r="A91" s="24"/>
      <x:c r="B91" s="24"/>
      <x:c r="C91" s="24"/>
      <x:c r="D91" s="24"/>
      <x:c r="E91" s="24"/>
      <x:c r="F91" s="24"/>
      <x:c r="G91" s="24"/>
      <x:c r="H91" s="24"/>
      <x:c r="I91" s="24"/>
      <x:c r="J91" s="24"/>
    </x:row>
    <x:row r="92">
      <x:c r="A92" s="24"/>
      <x:c r="B92" s="24"/>
      <x:c r="C92" s="24"/>
      <x:c r="D92" s="24"/>
      <x:c r="E92" s="24"/>
      <x:c r="F92" s="24"/>
      <x:c r="G92" s="24"/>
      <x:c r="H92" s="24"/>
      <x:c r="I92" s="24"/>
      <x:c r="J92" s="24"/>
    </x:row>
    <x:row r="93">
      <x:c r="A93" s="24"/>
      <x:c r="B93" s="24"/>
      <x:c r="C93" s="24"/>
      <x:c r="D93" s="24"/>
      <x:c r="E93" s="24"/>
      <x:c r="F93" s="24"/>
      <x:c r="G93" s="24"/>
      <x:c r="H93" s="24"/>
      <x:c r="I93" s="24"/>
      <x:c r="J93" s="24"/>
    </x:row>
    <x:row r="94">
      <x:c r="A94" s="24"/>
      <x:c r="B94" s="24"/>
      <x:c r="C94" s="24"/>
      <x:c r="D94" s="24"/>
      <x:c r="E94" s="24"/>
      <x:c r="F94" s="24"/>
      <x:c r="G94" s="24"/>
      <x:c r="H94" s="24"/>
      <x:c r="I94" s="24"/>
      <x:c r="J94" s="24"/>
    </x:row>
    <x:row r="95">
      <x:c r="A95" s="24"/>
      <x:c r="B95" s="24"/>
      <x:c r="C95" s="24"/>
      <x:c r="D95" s="24"/>
      <x:c r="E95" s="24"/>
      <x:c r="F95" s="24"/>
      <x:c r="G95" s="24"/>
      <x:c r="H95" s="24"/>
      <x:c r="I95" s="24"/>
      <x:c r="J95" s="24"/>
    </x:row>
    <x:row r="96">
      <x:c r="A96" s="24"/>
      <x:c r="B96" s="24"/>
      <x:c r="C96" s="24"/>
      <x:c r="D96" s="24"/>
      <x:c r="E96" s="24"/>
      <x:c r="F96" s="24"/>
      <x:c r="G96" s="24"/>
      <x:c r="H96" s="24"/>
      <x:c r="I96" s="24"/>
      <x:c r="J96" s="24"/>
    </x:row>
    <x:row r="97">
      <x:c r="A97" s="24"/>
      <x:c r="B97" s="24"/>
      <x:c r="C97" s="24"/>
      <x:c r="D97" s="24"/>
      <x:c r="E97" s="24"/>
      <x:c r="F97" s="24"/>
      <x:c r="G97" s="24"/>
      <x:c r="H97" s="24"/>
      <x:c r="I97" s="24"/>
      <x:c r="J97" s="24"/>
    </x:row>
    <x:row r="98">
      <x:c r="A98" s="24"/>
      <x:c r="B98" s="24"/>
      <x:c r="C98" s="24"/>
      <x:c r="D98" s="24"/>
      <x:c r="E98" s="24"/>
      <x:c r="F98" s="24"/>
      <x:c r="G98" s="24"/>
      <x:c r="H98" s="24"/>
      <x:c r="I98" s="24"/>
      <x:c r="J98" s="24"/>
    </x:row>
    <x:row r="99">
      <x:c r="A99" s="24"/>
      <x:c r="B99" s="24"/>
      <x:c r="C99" s="24"/>
      <x:c r="D99" s="24"/>
      <x:c r="E99" s="24"/>
      <x:c r="F99" s="24"/>
      <x:c r="G99" s="24"/>
      <x:c r="H99" s="24"/>
      <x:c r="I99" s="24"/>
      <x:c r="J99" s="24"/>
    </x:row>
    <x:row r="100">
      <x:c r="A100" s="24"/>
      <x:c r="B100" s="24"/>
      <x:c r="C100" s="24"/>
      <x:c r="D100" s="24"/>
      <x:c r="E100" s="24"/>
      <x:c r="F100" s="24"/>
      <x:c r="G100" s="24"/>
      <x:c r="H100" s="24"/>
      <x:c r="I100" s="24"/>
      <x:c r="J100" s="24"/>
    </x:row>
    <x:row r="101">
      <x:c r="A101" s="24"/>
      <x:c r="B101" s="24"/>
      <x:c r="C101" s="24"/>
      <x:c r="D101" s="24"/>
      <x:c r="E101" s="24"/>
      <x:c r="F101" s="24"/>
      <x:c r="G101" s="24"/>
      <x:c r="H101" s="24"/>
      <x:c r="I101" s="24"/>
      <x:c r="J101" s="24"/>
    </x:row>
    <x:row r="102">
      <x:c r="A102" s="24"/>
      <x:c r="B102" s="24"/>
      <x:c r="C102" s="24"/>
      <x:c r="D102" s="24"/>
      <x:c r="E102" s="24"/>
      <x:c r="F102" s="24"/>
      <x:c r="G102" s="24"/>
      <x:c r="H102" s="24"/>
      <x:c r="I102" s="24"/>
      <x:c r="J102" s="24"/>
    </x:row>
    <x:row r="103">
      <x:c r="A103" s="24"/>
      <x:c r="B103" s="24"/>
      <x:c r="C103" s="24"/>
      <x:c r="D103" s="24"/>
      <x:c r="E103" s="24"/>
      <x:c r="F103" s="24"/>
      <x:c r="G103" s="24"/>
      <x:c r="H103" s="24"/>
      <x:c r="I103" s="24"/>
      <x:c r="J103" s="24"/>
    </x:row>
    <x:row r="104">
      <x:c r="A104" s="24"/>
      <x:c r="B104" s="24"/>
      <x:c r="C104" s="24"/>
      <x:c r="D104" s="24"/>
      <x:c r="E104" s="24"/>
      <x:c r="F104" s="24"/>
      <x:c r="G104" s="24"/>
      <x:c r="H104" s="24"/>
      <x:c r="I104" s="24"/>
      <x:c r="J104" s="24"/>
    </x:row>
  </x:sheetData>
  <x:mergeCells>
    <x:mergeCell ref="A1:J1"/>
    <x:mergeCell ref="A2:J2"/>
  </x:mergeCells>
  <x:pageMargins left="0.7" right="0.7" top="0.75" bottom="0.75" header="0.3" footer="0.3"/>
</x:worksheet>
</file>

<file path=xl/worksheets/sheet86.xml><?xml version="1.0" encoding="utf-8"?>
<x:worksheet xmlns:x="http://schemas.openxmlformats.org/spreadsheetml/2006/main">
  <x:sheetViews>
    <x:sheetView showGridLines="0" workbookViewId="0"/>
  </x:sheetViews>
  <x:sheetFormatPr defaultRowHeight="15"/>
  <x:cols>
    <x:col min="1" max="1" width="20" hidden="0" customWidth="1"/>
    <x:col min="2" max="2" width="44" hidden="0" customWidth="1"/>
    <x:col min="3" max="3" width="30" hidden="0" customWidth="1"/>
    <x:col min="4" max="4" width="44" hidden="0" customWidth="1"/>
    <x:col min="5" max="5" width="26" hidden="0" customWidth="1"/>
    <x:col min="6" max="6" width="18" hidden="0" customWidth="1"/>
    <x:col min="7" max="7" width="42" hidden="0" customWidth="1"/>
  </x:cols>
  <x:sheetData>
    <x:row r="1">
      <x:c r="A1" s="122" t="str">
        <x:v>AI Tools, Staff Chat and Governance Matrix</x:v>
      </x:c>
    </x:row>
    <x:row r="2">
      <x:c r="A2" s="125" t="str">
        <x:v>AI tools are for review assistance only. Final approval remains with authorized staff/admin.</x:v>
      </x:c>
    </x:row>
    <x:row r="4">
      <x:c r="A4" s="129" t="str">
        <x:v>Department</x:v>
      </x:c>
      <x:c r="B4" s="129" t="str">
        <x:v>Authorized AI Use</x:v>
      </x:c>
      <x:c r="C4" s="129" t="str">
        <x:v>Allowed Users</x:v>
      </x:c>
      <x:c r="D4" s="129" t="str">
        <x:v>Masked / Restricted Data</x:v>
      </x:c>
      <x:c r="E4" s="129" t="str">
        <x:v>Output Approval</x:v>
      </x:c>
      <x:c r="F4" s="129" t="str">
        <x:v>Audit Logging</x:v>
      </x:c>
      <x:c r="G4" s="129" t="str">
        <x:v>Notes</x:v>
      </x:c>
    </x:row>
    <x:row r="5">
      <x:c r="A5" s="24" t="str">
        <x:v>Management</x:v>
      </x:c>
      <x:c r="B5" s="24" t="str">
        <x:v>Full business summary, decision notes, risk review</x:v>
      </x:c>
      <x:c r="C5" s="24" t="str">
        <x:v>Owner / Super Admin / AI Admin</x:v>
      </x:c>
      <x:c r="D5" s="24" t="str">
        <x:v>As per super admin rights</x:v>
      </x:c>
      <x:c r="E5" s="24" t="str">
        <x:v>Owner/Admin</x:v>
      </x:c>
      <x:c r="F5" s="24" t="str">
        <x:v>Required</x:v>
      </x:c>
      <x:c r="G5" s="24" t="str">
        <x:v>AI cannot delete, pay or approve alone</x:v>
      </x:c>
    </x:row>
    <x:row r="6">
      <x:c r="A6" s="24" t="str">
        <x:v>Operations</x:v>
      </x:c>
      <x:c r="B6" s="24" t="str">
        <x:v>Trip summaries, delay reason, route exception, shift handover</x:v>
      </x:c>
      <x:c r="C6" s="24" t="str">
        <x:v>Operations Manager, Supervisor</x:v>
      </x:c>
      <x:c r="D6" s="24" t="str">
        <x:v>Employee mobile/address masked</x:v>
      </x:c>
      <x:c r="E6" s="24" t="str">
        <x:v>Operations Manager</x:v>
      </x:c>
      <x:c r="F6" s="24" t="str">
        <x:v>Required</x:v>
      </x:c>
      <x:c r="G6" s="24" t="str">
        <x:v>Use for daily operations review</x:v>
      </x:c>
    </x:row>
    <x:row r="7">
      <x:c r="A7" s="24" t="str">
        <x:v>Finance</x:v>
      </x:c>
      <x:c r="B7" s="24" t="str">
        <x:v>Duplicate invoice, payment audit, bank reconciliation, ageing summary</x:v>
      </x:c>
      <x:c r="C7" s="24" t="str">
        <x:v>Finance Head, Accounts Manager</x:v>
      </x:c>
      <x:c r="D7" s="24" t="str">
        <x:v>Bank/PAN/TDS sensitive fields masked</x:v>
      </x:c>
      <x:c r="E7" s="24" t="str">
        <x:v>Finance Head</x:v>
      </x:c>
      <x:c r="F7" s="24" t="str">
        <x:v>Required</x:v>
      </x:c>
      <x:c r="G7" s="24" t="str">
        <x:v>Maker/checker required</x:v>
      </x:c>
    </x:row>
    <x:row r="8">
      <x:c r="A8" s="24" t="str">
        <x:v>HR/Admin</x:v>
      </x:c>
      <x:c r="B8" s="24" t="str">
        <x:v>Attendance, work-log, appraisal comments, PIP/TNA draft</x:v>
      </x:c>
      <x:c r="C8" s="24" t="str">
        <x:v>HR Manager, Admin</x:v>
      </x:c>
      <x:c r="D8" s="24" t="str">
        <x:v>Aadhaar, bank, salary masked by role</x:v>
      </x:c>
      <x:c r="E8" s="24" t="str">
        <x:v>HR/Admin</x:v>
      </x:c>
      <x:c r="F8" s="24" t="str">
        <x:v>Required</x:v>
      </x:c>
      <x:c r="G8" s="24" t="str">
        <x:v>Use for performance management</x:v>
      </x:c>
    </x:row>
    <x:row r="9">
      <x:c r="A9" s="24" t="str">
        <x:v>Sales</x:v>
      </x:c>
      <x:c r="B9" s="24" t="str">
        <x:v>Lead follow-up, greeting, offer copy, campaign draft</x:v>
      </x:c>
      <x:c r="C9" s="24" t="str">
        <x:v>Sales Manager, Sales Executive</x:v>
      </x:c>
      <x:c r="D9" s="24" t="str">
        <x:v>Lead mobile/email masked</x:v>
      </x:c>
      <x:c r="E9" s="24" t="str">
        <x:v>Sales Manager</x:v>
      </x:c>
      <x:c r="F9" s="24" t="str">
        <x:v>Required</x:v>
      </x:c>
      <x:c r="G9" s="24" t="str">
        <x:v>Bulk send requires approval</x:v>
      </x:c>
    </x:row>
    <x:row r="10">
      <x:c r="A10" s="24" t="str">
        <x:v>MIS</x:v>
      </x:c>
      <x:c r="B10" s="24" t="str">
        <x:v>Dashboard explanations, variance notes, report summary</x:v>
      </x:c>
      <x:c r="C10" s="24" t="str">
        <x:v>MIS Manager, MIS Executive</x:v>
      </x:c>
      <x:c r="D10" s="24" t="str">
        <x:v>No personal raw data export</x:v>
      </x:c>
      <x:c r="E10" s="24" t="str">
        <x:v>MIS Manager</x:v>
      </x:c>
      <x:c r="F10" s="24" t="str">
        <x:v>Required</x:v>
      </x:c>
      <x:c r="G10" s="24" t="str">
        <x:v>AI can draft commentary</x:v>
      </x:c>
    </x:row>
    <x:row r="11">
      <x:c r="A11" s="24" t="str">
        <x:v>Compliance</x:v>
      </x:c>
      <x:c r="B11" s="24" t="str">
        <x:v>Audit exception summary, document expiry, control checks</x:v>
      </x:c>
      <x:c r="C11" s="24" t="str">
        <x:v>Compliance Manager</x:v>
      </x:c>
      <x:c r="D11" s="24" t="str">
        <x:v>KYC masked except authorized reviewers</x:v>
      </x:c>
      <x:c r="E11" s="24" t="str">
        <x:v>Compliance Manager</x:v>
      </x:c>
      <x:c r="F11" s="24" t="str">
        <x:v>Required</x:v>
      </x:c>
      <x:c r="G11" s="24" t="str">
        <x:v>Audit trail mandatory</x:v>
      </x:c>
    </x:row>
    <x:row r="12">
      <x:c r="A12" s="24" t="str">
        <x:v>Driver / Field</x:v>
      </x:c>
      <x:c r="B12" s="24" t="str">
        <x:v>Own duty note, incident draft, receipt explanation</x:v>
      </x:c>
      <x:c r="C12" s="24" t="str">
        <x:v>Driver Mobile App</x:v>
      </x:c>
      <x:c r="D12" s="24" t="str">
        <x:v>Can see own data only</x:v>
      </x:c>
      <x:c r="E12" s="24" t="str">
        <x:v>Supervisor</x:v>
      </x:c>
      <x:c r="F12" s="24" t="str">
        <x:v>Required</x:v>
      </x:c>
      <x:c r="G12" s="24" t="str">
        <x:v>No other staff/vendor data</x:v>
      </x:c>
    </x:row>
    <x:row r="13">
      <x:c r="A13" s="24" t="str">
        <x:v>All Users</x:v>
      </x:c>
      <x:c r="B13" s="24" t="str">
        <x:v>Spelling, format, missing field suggestions</x:v>
      </x:c>
      <x:c r="C13" s="24" t="str">
        <x:v>Authorized roles only</x:v>
      </x:c>
      <x:c r="D13" s="24" t="str">
        <x:v>Personal/bank data masked</x:v>
      </x:c>
      <x:c r="E13" s="24" t="str">
        <x:v>Department owner</x:v>
      </x:c>
      <x:c r="F13" s="24" t="str">
        <x:v>Required</x:v>
      </x:c>
      <x:c r="G13" s="24" t="str">
        <x:v>AI suggestions are not final approval</x:v>
      </x:c>
    </x:row>
    <x:row r="14">
      <x:c r="A14" s="24"/>
      <x:c r="B14" s="24"/>
      <x:c r="C14" s="24"/>
      <x:c r="D14" s="24"/>
      <x:c r="E14" s="24"/>
      <x:c r="F14" s="24"/>
      <x:c r="G14" s="24"/>
    </x:row>
    <x:row r="15">
      <x:c r="A15" s="24"/>
      <x:c r="B15" s="24"/>
      <x:c r="C15" s="24"/>
      <x:c r="D15" s="24"/>
      <x:c r="E15" s="24"/>
      <x:c r="F15" s="24"/>
      <x:c r="G15" s="24"/>
    </x:row>
    <x:row r="16">
      <x:c r="A16" s="24"/>
      <x:c r="B16" s="24"/>
      <x:c r="C16" s="24"/>
      <x:c r="D16" s="24"/>
      <x:c r="E16" s="24"/>
      <x:c r="F16" s="24"/>
      <x:c r="G16" s="24"/>
    </x:row>
    <x:row r="17">
      <x:c r="A17" s="24"/>
      <x:c r="B17" s="24"/>
      <x:c r="C17" s="24"/>
      <x:c r="D17" s="24"/>
      <x:c r="E17" s="24"/>
      <x:c r="F17" s="24"/>
      <x:c r="G17" s="24"/>
    </x:row>
    <x:row r="18">
      <x:c r="A18" s="24"/>
      <x:c r="B18" s="24"/>
      <x:c r="C18" s="24"/>
      <x:c r="D18" s="24"/>
      <x:c r="E18" s="24"/>
      <x:c r="F18" s="24"/>
      <x:c r="G18" s="24"/>
    </x:row>
    <x:row r="19">
      <x:c r="A19" s="24"/>
      <x:c r="B19" s="24"/>
      <x:c r="C19" s="24"/>
      <x:c r="D19" s="24"/>
      <x:c r="E19" s="24"/>
      <x:c r="F19" s="24"/>
      <x:c r="G19" s="24"/>
    </x:row>
    <x:row r="20">
      <x:c r="A20" s="24"/>
      <x:c r="B20" s="24"/>
      <x:c r="C20" s="24"/>
      <x:c r="D20" s="24"/>
      <x:c r="E20" s="24"/>
      <x:c r="F20" s="24"/>
      <x:c r="G20" s="24"/>
    </x:row>
    <x:row r="21">
      <x:c r="A21" s="24"/>
      <x:c r="B21" s="24"/>
      <x:c r="C21" s="24"/>
      <x:c r="D21" s="24"/>
      <x:c r="E21" s="24"/>
      <x:c r="F21" s="24"/>
      <x:c r="G21" s="24"/>
    </x:row>
    <x:row r="22">
      <x:c r="A22" s="24"/>
      <x:c r="B22" s="24"/>
      <x:c r="C22" s="24"/>
      <x:c r="D22" s="24"/>
      <x:c r="E22" s="24"/>
      <x:c r="F22" s="24"/>
      <x:c r="G22" s="24"/>
    </x:row>
    <x:row r="23">
      <x:c r="A23" s="24"/>
      <x:c r="B23" s="24"/>
      <x:c r="C23" s="24"/>
      <x:c r="D23" s="24"/>
      <x:c r="E23" s="24"/>
      <x:c r="F23" s="24"/>
      <x:c r="G23" s="24"/>
    </x:row>
    <x:row r="24">
      <x:c r="A24" s="24"/>
      <x:c r="B24" s="24"/>
      <x:c r="C24" s="24"/>
      <x:c r="D24" s="24"/>
      <x:c r="E24" s="24"/>
      <x:c r="F24" s="24"/>
      <x:c r="G24" s="24"/>
    </x:row>
    <x:row r="25">
      <x:c r="A25" s="24"/>
      <x:c r="B25" s="24"/>
      <x:c r="C25" s="24"/>
      <x:c r="D25" s="24"/>
      <x:c r="E25" s="24"/>
      <x:c r="F25" s="24"/>
      <x:c r="G25" s="24"/>
    </x:row>
    <x:row r="26">
      <x:c r="A26" s="24"/>
      <x:c r="B26" s="24"/>
      <x:c r="C26" s="24"/>
      <x:c r="D26" s="24"/>
      <x:c r="E26" s="24"/>
      <x:c r="F26" s="24"/>
      <x:c r="G26" s="24"/>
    </x:row>
    <x:row r="27">
      <x:c r="A27" s="24"/>
      <x:c r="B27" s="24"/>
      <x:c r="C27" s="24"/>
      <x:c r="D27" s="24"/>
      <x:c r="E27" s="24"/>
      <x:c r="F27" s="24"/>
      <x:c r="G27" s="24"/>
    </x:row>
    <x:row r="28">
      <x:c r="A28" s="24"/>
      <x:c r="B28" s="24"/>
      <x:c r="C28" s="24"/>
      <x:c r="D28" s="24"/>
      <x:c r="E28" s="24"/>
      <x:c r="F28" s="24"/>
      <x:c r="G28" s="24"/>
    </x:row>
    <x:row r="29">
      <x:c r="A29" s="24"/>
      <x:c r="B29" s="24"/>
      <x:c r="C29" s="24"/>
      <x:c r="D29" s="24"/>
      <x:c r="E29" s="24"/>
      <x:c r="F29" s="24"/>
      <x:c r="G29" s="24"/>
    </x:row>
    <x:row r="30">
      <x:c r="A30" s="24"/>
      <x:c r="B30" s="24"/>
      <x:c r="C30" s="24"/>
      <x:c r="D30" s="24"/>
      <x:c r="E30" s="24"/>
      <x:c r="F30" s="24"/>
      <x:c r="G30" s="24"/>
    </x:row>
    <x:row r="31">
      <x:c r="A31" s="24"/>
      <x:c r="B31" s="24"/>
      <x:c r="C31" s="24"/>
      <x:c r="D31" s="24"/>
      <x:c r="E31" s="24"/>
      <x:c r="F31" s="24"/>
      <x:c r="G31" s="24"/>
    </x:row>
    <x:row r="32">
      <x:c r="A32" s="24"/>
      <x:c r="B32" s="24"/>
      <x:c r="C32" s="24"/>
      <x:c r="D32" s="24"/>
      <x:c r="E32" s="24"/>
      <x:c r="F32" s="24"/>
      <x:c r="G32" s="24"/>
    </x:row>
    <x:row r="33">
      <x:c r="A33" s="24"/>
      <x:c r="B33" s="24"/>
      <x:c r="C33" s="24"/>
      <x:c r="D33" s="24"/>
      <x:c r="E33" s="24"/>
      <x:c r="F33" s="24"/>
      <x:c r="G33" s="24"/>
    </x:row>
    <x:row r="34">
      <x:c r="A34" s="24"/>
      <x:c r="B34" s="24"/>
      <x:c r="C34" s="24"/>
      <x:c r="D34" s="24"/>
      <x:c r="E34" s="24"/>
      <x:c r="F34" s="24"/>
      <x:c r="G34" s="24"/>
    </x:row>
    <x:row r="35">
      <x:c r="A35" s="24"/>
      <x:c r="B35" s="24"/>
      <x:c r="C35" s="24"/>
      <x:c r="D35" s="24"/>
      <x:c r="E35" s="24"/>
      <x:c r="F35" s="24"/>
      <x:c r="G35" s="24"/>
    </x:row>
    <x:row r="36">
      <x:c r="A36" s="24"/>
      <x:c r="B36" s="24"/>
      <x:c r="C36" s="24"/>
      <x:c r="D36" s="24"/>
      <x:c r="E36" s="24"/>
      <x:c r="F36" s="24"/>
      <x:c r="G36" s="24"/>
    </x:row>
    <x:row r="37">
      <x:c r="A37" s="24"/>
      <x:c r="B37" s="24"/>
      <x:c r="C37" s="24"/>
      <x:c r="D37" s="24"/>
      <x:c r="E37" s="24"/>
      <x:c r="F37" s="24"/>
      <x:c r="G37" s="24"/>
    </x:row>
    <x:row r="38">
      <x:c r="A38" s="24"/>
      <x:c r="B38" s="24"/>
      <x:c r="C38" s="24"/>
      <x:c r="D38" s="24"/>
      <x:c r="E38" s="24"/>
      <x:c r="F38" s="24"/>
      <x:c r="G38" s="24"/>
    </x:row>
    <x:row r="39">
      <x:c r="A39" s="24"/>
      <x:c r="B39" s="24"/>
      <x:c r="C39" s="24"/>
      <x:c r="D39" s="24"/>
      <x:c r="E39" s="24"/>
      <x:c r="F39" s="24"/>
      <x:c r="G39" s="24"/>
    </x:row>
    <x:row r="40">
      <x:c r="A40" s="24"/>
      <x:c r="B40" s="24"/>
      <x:c r="C40" s="24"/>
      <x:c r="D40" s="24"/>
      <x:c r="E40" s="24"/>
      <x:c r="F40" s="24"/>
      <x:c r="G40" s="24"/>
    </x:row>
    <x:row r="41">
      <x:c r="A41" s="24"/>
      <x:c r="B41" s="24"/>
      <x:c r="C41" s="24"/>
      <x:c r="D41" s="24"/>
      <x:c r="E41" s="24"/>
      <x:c r="F41" s="24"/>
      <x:c r="G41" s="24"/>
    </x:row>
    <x:row r="42">
      <x:c r="A42" s="24"/>
      <x:c r="B42" s="24"/>
      <x:c r="C42" s="24"/>
      <x:c r="D42" s="24"/>
      <x:c r="E42" s="24"/>
      <x:c r="F42" s="24"/>
      <x:c r="G42" s="24"/>
    </x:row>
    <x:row r="43">
      <x:c r="A43" s="24"/>
      <x:c r="B43" s="24"/>
      <x:c r="C43" s="24"/>
      <x:c r="D43" s="24"/>
      <x:c r="E43" s="24"/>
      <x:c r="F43" s="24"/>
      <x:c r="G43" s="24"/>
    </x:row>
    <x:row r="44">
      <x:c r="A44" s="24"/>
      <x:c r="B44" s="24"/>
      <x:c r="C44" s="24"/>
      <x:c r="D44" s="24"/>
      <x:c r="E44" s="24"/>
      <x:c r="F44" s="24"/>
      <x:c r="G44" s="24"/>
    </x:row>
    <x:row r="45">
      <x:c r="A45" s="24"/>
      <x:c r="B45" s="24"/>
      <x:c r="C45" s="24"/>
      <x:c r="D45" s="24"/>
      <x:c r="E45" s="24"/>
      <x:c r="F45" s="24"/>
      <x:c r="G45" s="24"/>
    </x:row>
    <x:row r="46">
      <x:c r="A46" s="24"/>
      <x:c r="B46" s="24"/>
      <x:c r="C46" s="24"/>
      <x:c r="D46" s="24"/>
      <x:c r="E46" s="24"/>
      <x:c r="F46" s="24"/>
      <x:c r="G46" s="24"/>
    </x:row>
    <x:row r="47">
      <x:c r="A47" s="24"/>
      <x:c r="B47" s="24"/>
      <x:c r="C47" s="24"/>
      <x:c r="D47" s="24"/>
      <x:c r="E47" s="24"/>
      <x:c r="F47" s="24"/>
      <x:c r="G47" s="24"/>
    </x:row>
    <x:row r="48">
      <x:c r="A48" s="24"/>
      <x:c r="B48" s="24"/>
      <x:c r="C48" s="24"/>
      <x:c r="D48" s="24"/>
      <x:c r="E48" s="24"/>
      <x:c r="F48" s="24"/>
      <x:c r="G48" s="24"/>
    </x:row>
    <x:row r="49">
      <x:c r="A49" s="24"/>
      <x:c r="B49" s="24"/>
      <x:c r="C49" s="24"/>
      <x:c r="D49" s="24"/>
      <x:c r="E49" s="24"/>
      <x:c r="F49" s="24"/>
      <x:c r="G49" s="24"/>
    </x:row>
    <x:row r="50">
      <x:c r="A50" s="24"/>
      <x:c r="B50" s="24"/>
      <x:c r="C50" s="24"/>
      <x:c r="D50" s="24"/>
      <x:c r="E50" s="24"/>
      <x:c r="F50" s="24"/>
      <x:c r="G50" s="24"/>
    </x:row>
    <x:row r="51">
      <x:c r="A51" s="24"/>
      <x:c r="B51" s="24"/>
      <x:c r="C51" s="24"/>
      <x:c r="D51" s="24"/>
      <x:c r="E51" s="24"/>
      <x:c r="F51" s="24"/>
      <x:c r="G51" s="24"/>
    </x:row>
    <x:row r="52">
      <x:c r="A52" s="24"/>
      <x:c r="B52" s="24"/>
      <x:c r="C52" s="24"/>
      <x:c r="D52" s="24"/>
      <x:c r="E52" s="24"/>
      <x:c r="F52" s="24"/>
      <x:c r="G52" s="24"/>
    </x:row>
    <x:row r="53">
      <x:c r="A53" s="24"/>
      <x:c r="B53" s="24"/>
      <x:c r="C53" s="24"/>
      <x:c r="D53" s="24"/>
      <x:c r="E53" s="24"/>
      <x:c r="F53" s="24"/>
      <x:c r="G53" s="24"/>
    </x:row>
    <x:row r="54">
      <x:c r="A54" s="24"/>
      <x:c r="B54" s="24"/>
      <x:c r="C54" s="24"/>
      <x:c r="D54" s="24"/>
      <x:c r="E54" s="24"/>
      <x:c r="F54" s="24"/>
      <x:c r="G54" s="24"/>
    </x:row>
    <x:row r="55">
      <x:c r="A55" s="24"/>
      <x:c r="B55" s="24"/>
      <x:c r="C55" s="24"/>
      <x:c r="D55" s="24"/>
      <x:c r="E55" s="24"/>
      <x:c r="F55" s="24"/>
      <x:c r="G55" s="24"/>
    </x:row>
    <x:row r="56">
      <x:c r="A56" s="24"/>
      <x:c r="B56" s="24"/>
      <x:c r="C56" s="24"/>
      <x:c r="D56" s="24"/>
      <x:c r="E56" s="24"/>
      <x:c r="F56" s="24"/>
      <x:c r="G56" s="24"/>
    </x:row>
    <x:row r="57">
      <x:c r="A57" s="24"/>
      <x:c r="B57" s="24"/>
      <x:c r="C57" s="24"/>
      <x:c r="D57" s="24"/>
      <x:c r="E57" s="24"/>
      <x:c r="F57" s="24"/>
      <x:c r="G57" s="24"/>
    </x:row>
    <x:row r="58">
      <x:c r="A58" s="24"/>
      <x:c r="B58" s="24"/>
      <x:c r="C58" s="24"/>
      <x:c r="D58" s="24"/>
      <x:c r="E58" s="24"/>
      <x:c r="F58" s="24"/>
      <x:c r="G58" s="24"/>
    </x:row>
    <x:row r="59">
      <x:c r="A59" s="24"/>
      <x:c r="B59" s="24"/>
      <x:c r="C59" s="24"/>
      <x:c r="D59" s="24"/>
      <x:c r="E59" s="24"/>
      <x:c r="F59" s="24"/>
      <x:c r="G59" s="24"/>
    </x:row>
    <x:row r="60">
      <x:c r="A60" s="24"/>
      <x:c r="B60" s="24"/>
      <x:c r="C60" s="24"/>
      <x:c r="D60" s="24"/>
      <x:c r="E60" s="24"/>
      <x:c r="F60" s="24"/>
      <x:c r="G60" s="24"/>
    </x:row>
    <x:row r="61">
      <x:c r="A61" s="24"/>
      <x:c r="B61" s="24"/>
      <x:c r="C61" s="24"/>
      <x:c r="D61" s="24"/>
      <x:c r="E61" s="24"/>
      <x:c r="F61" s="24"/>
      <x:c r="G61" s="24"/>
    </x:row>
    <x:row r="62">
      <x:c r="A62" s="24"/>
      <x:c r="B62" s="24"/>
      <x:c r="C62" s="24"/>
      <x:c r="D62" s="24"/>
      <x:c r="E62" s="24"/>
      <x:c r="F62" s="24"/>
      <x:c r="G62" s="24"/>
    </x:row>
    <x:row r="63">
      <x:c r="A63" s="24"/>
      <x:c r="B63" s="24"/>
      <x:c r="C63" s="24"/>
      <x:c r="D63" s="24"/>
      <x:c r="E63" s="24"/>
      <x:c r="F63" s="24"/>
      <x:c r="G63" s="24"/>
    </x:row>
    <x:row r="64">
      <x:c r="A64" s="24"/>
      <x:c r="B64" s="24"/>
      <x:c r="C64" s="24"/>
      <x:c r="D64" s="24"/>
      <x:c r="E64" s="24"/>
      <x:c r="F64" s="24"/>
      <x:c r="G64" s="24"/>
    </x:row>
    <x:row r="65">
      <x:c r="A65" s="24"/>
      <x:c r="B65" s="24"/>
      <x:c r="C65" s="24"/>
      <x:c r="D65" s="24"/>
      <x:c r="E65" s="24"/>
      <x:c r="F65" s="24"/>
      <x:c r="G65" s="24"/>
    </x:row>
    <x:row r="66">
      <x:c r="A66" s="24"/>
      <x:c r="B66" s="24"/>
      <x:c r="C66" s="24"/>
      <x:c r="D66" s="24"/>
      <x:c r="E66" s="24"/>
      <x:c r="F66" s="24"/>
      <x:c r="G66" s="24"/>
    </x:row>
    <x:row r="67">
      <x:c r="A67" s="24"/>
      <x:c r="B67" s="24"/>
      <x:c r="C67" s="24"/>
      <x:c r="D67" s="24"/>
      <x:c r="E67" s="24"/>
      <x:c r="F67" s="24"/>
      <x:c r="G67" s="24"/>
    </x:row>
    <x:row r="68">
      <x:c r="A68" s="24"/>
      <x:c r="B68" s="24"/>
      <x:c r="C68" s="24"/>
      <x:c r="D68" s="24"/>
      <x:c r="E68" s="24"/>
      <x:c r="F68" s="24"/>
      <x:c r="G68" s="24"/>
    </x:row>
    <x:row r="69">
      <x:c r="A69" s="24"/>
      <x:c r="B69" s="24"/>
      <x:c r="C69" s="24"/>
      <x:c r="D69" s="24"/>
      <x:c r="E69" s="24"/>
      <x:c r="F69" s="24"/>
      <x:c r="G69" s="24"/>
    </x:row>
    <x:row r="70">
      <x:c r="A70" s="24"/>
      <x:c r="B70" s="24"/>
      <x:c r="C70" s="24"/>
      <x:c r="D70" s="24"/>
      <x:c r="E70" s="24"/>
      <x:c r="F70" s="24"/>
      <x:c r="G70" s="24"/>
    </x:row>
    <x:row r="71">
      <x:c r="A71" s="24"/>
      <x:c r="B71" s="24"/>
      <x:c r="C71" s="24"/>
      <x:c r="D71" s="24"/>
      <x:c r="E71" s="24"/>
      <x:c r="F71" s="24"/>
      <x:c r="G71" s="24"/>
    </x:row>
    <x:row r="72">
      <x:c r="A72" s="24"/>
      <x:c r="B72" s="24"/>
      <x:c r="C72" s="24"/>
      <x:c r="D72" s="24"/>
      <x:c r="E72" s="24"/>
      <x:c r="F72" s="24"/>
      <x:c r="G72" s="24"/>
    </x:row>
    <x:row r="73">
      <x:c r="A73" s="24"/>
      <x:c r="B73" s="24"/>
      <x:c r="C73" s="24"/>
      <x:c r="D73" s="24"/>
      <x:c r="E73" s="24"/>
      <x:c r="F73" s="24"/>
      <x:c r="G73" s="24"/>
    </x:row>
    <x:row r="74">
      <x:c r="A74" s="24"/>
      <x:c r="B74" s="24"/>
      <x:c r="C74" s="24"/>
      <x:c r="D74" s="24"/>
      <x:c r="E74" s="24"/>
      <x:c r="F74" s="24"/>
      <x:c r="G74" s="24"/>
    </x:row>
    <x:row r="75">
      <x:c r="A75" s="24"/>
      <x:c r="B75" s="24"/>
      <x:c r="C75" s="24"/>
      <x:c r="D75" s="24"/>
      <x:c r="E75" s="24"/>
      <x:c r="F75" s="24"/>
      <x:c r="G75" s="24"/>
    </x:row>
    <x:row r="76">
      <x:c r="A76" s="24"/>
      <x:c r="B76" s="24"/>
      <x:c r="C76" s="24"/>
      <x:c r="D76" s="24"/>
      <x:c r="E76" s="24"/>
      <x:c r="F76" s="24"/>
      <x:c r="G76" s="24"/>
    </x:row>
    <x:row r="77">
      <x:c r="A77" s="24"/>
      <x:c r="B77" s="24"/>
      <x:c r="C77" s="24"/>
      <x:c r="D77" s="24"/>
      <x:c r="E77" s="24"/>
      <x:c r="F77" s="24"/>
      <x:c r="G77" s="24"/>
    </x:row>
    <x:row r="78">
      <x:c r="A78" s="24"/>
      <x:c r="B78" s="24"/>
      <x:c r="C78" s="24"/>
      <x:c r="D78" s="24"/>
      <x:c r="E78" s="24"/>
      <x:c r="F78" s="24"/>
      <x:c r="G78" s="24"/>
    </x:row>
    <x:row r="79">
      <x:c r="A79" s="24"/>
      <x:c r="B79" s="24"/>
      <x:c r="C79" s="24"/>
      <x:c r="D79" s="24"/>
      <x:c r="E79" s="24"/>
      <x:c r="F79" s="24"/>
      <x:c r="G79" s="24"/>
    </x:row>
    <x:row r="80">
      <x:c r="A80" s="24"/>
      <x:c r="B80" s="24"/>
      <x:c r="C80" s="24"/>
      <x:c r="D80" s="24"/>
      <x:c r="E80" s="24"/>
      <x:c r="F80" s="24"/>
      <x:c r="G80" s="24"/>
    </x:row>
    <x:row r="81">
      <x:c r="A81" s="24"/>
      <x:c r="B81" s="24"/>
      <x:c r="C81" s="24"/>
      <x:c r="D81" s="24"/>
      <x:c r="E81" s="24"/>
      <x:c r="F81" s="24"/>
      <x:c r="G81" s="24"/>
    </x:row>
    <x:row r="82">
      <x:c r="A82" s="24"/>
      <x:c r="B82" s="24"/>
      <x:c r="C82" s="24"/>
      <x:c r="D82" s="24"/>
      <x:c r="E82" s="24"/>
      <x:c r="F82" s="24"/>
      <x:c r="G82" s="24"/>
    </x:row>
    <x:row r="83">
      <x:c r="A83" s="24"/>
      <x:c r="B83" s="24"/>
      <x:c r="C83" s="24"/>
      <x:c r="D83" s="24"/>
      <x:c r="E83" s="24"/>
      <x:c r="F83" s="24"/>
      <x:c r="G83" s="24"/>
    </x:row>
    <x:row r="84">
      <x:c r="A84" s="24"/>
      <x:c r="B84" s="24"/>
      <x:c r="C84" s="24"/>
      <x:c r="D84" s="24"/>
      <x:c r="E84" s="24"/>
      <x:c r="F84" s="24"/>
      <x:c r="G84" s="24"/>
    </x:row>
    <x:row r="85">
      <x:c r="A85" s="24"/>
      <x:c r="B85" s="24"/>
      <x:c r="C85" s="24"/>
      <x:c r="D85" s="24"/>
      <x:c r="E85" s="24"/>
      <x:c r="F85" s="24"/>
      <x:c r="G85" s="24"/>
    </x:row>
    <x:row r="86">
      <x:c r="A86" s="24"/>
      <x:c r="B86" s="24"/>
      <x:c r="C86" s="24"/>
      <x:c r="D86" s="24"/>
      <x:c r="E86" s="24"/>
      <x:c r="F86" s="24"/>
      <x:c r="G86" s="24"/>
    </x:row>
    <x:row r="87">
      <x:c r="A87" s="24"/>
      <x:c r="B87" s="24"/>
      <x:c r="C87" s="24"/>
      <x:c r="D87" s="24"/>
      <x:c r="E87" s="24"/>
      <x:c r="F87" s="24"/>
      <x:c r="G87" s="24"/>
    </x:row>
    <x:row r="88">
      <x:c r="A88" s="24"/>
      <x:c r="B88" s="24"/>
      <x:c r="C88" s="24"/>
      <x:c r="D88" s="24"/>
      <x:c r="E88" s="24"/>
      <x:c r="F88" s="24"/>
      <x:c r="G88" s="24"/>
    </x:row>
    <x:row r="89">
      <x:c r="A89" s="24"/>
      <x:c r="B89" s="24"/>
      <x:c r="C89" s="24"/>
      <x:c r="D89" s="24"/>
      <x:c r="E89" s="24"/>
      <x:c r="F89" s="24"/>
      <x:c r="G89" s="24"/>
    </x:row>
    <x:row r="90">
      <x:c r="A90" s="24"/>
      <x:c r="B90" s="24"/>
      <x:c r="C90" s="24"/>
      <x:c r="D90" s="24"/>
      <x:c r="E90" s="24"/>
      <x:c r="F90" s="24"/>
      <x:c r="G90" s="24"/>
    </x:row>
    <x:row r="91">
      <x:c r="A91" s="24"/>
      <x:c r="B91" s="24"/>
      <x:c r="C91" s="24"/>
      <x:c r="D91" s="24"/>
      <x:c r="E91" s="24"/>
      <x:c r="F91" s="24"/>
      <x:c r="G91" s="24"/>
    </x:row>
    <x:row r="92">
      <x:c r="A92" s="24"/>
      <x:c r="B92" s="24"/>
      <x:c r="C92" s="24"/>
      <x:c r="D92" s="24"/>
      <x:c r="E92" s="24"/>
      <x:c r="F92" s="24"/>
      <x:c r="G92" s="24"/>
    </x:row>
    <x:row r="93">
      <x:c r="A93" s="24"/>
      <x:c r="B93" s="24"/>
      <x:c r="C93" s="24"/>
      <x:c r="D93" s="24"/>
      <x:c r="E93" s="24"/>
      <x:c r="F93" s="24"/>
      <x:c r="G93" s="24"/>
    </x:row>
    <x:row r="94">
      <x:c r="A94" s="24"/>
      <x:c r="B94" s="24"/>
      <x:c r="C94" s="24"/>
      <x:c r="D94" s="24"/>
      <x:c r="E94" s="24"/>
      <x:c r="F94" s="24"/>
      <x:c r="G94" s="24"/>
    </x:row>
    <x:row r="95">
      <x:c r="A95" s="24"/>
      <x:c r="B95" s="24"/>
      <x:c r="C95" s="24"/>
      <x:c r="D95" s="24"/>
      <x:c r="E95" s="24"/>
      <x:c r="F95" s="24"/>
      <x:c r="G95" s="24"/>
    </x:row>
    <x:row r="96">
      <x:c r="A96" s="24"/>
      <x:c r="B96" s="24"/>
      <x:c r="C96" s="24"/>
      <x:c r="D96" s="24"/>
      <x:c r="E96" s="24"/>
      <x:c r="F96" s="24"/>
      <x:c r="G96" s="24"/>
    </x:row>
    <x:row r="97">
      <x:c r="A97" s="24"/>
      <x:c r="B97" s="24"/>
      <x:c r="C97" s="24"/>
      <x:c r="D97" s="24"/>
      <x:c r="E97" s="24"/>
      <x:c r="F97" s="24"/>
      <x:c r="G97" s="24"/>
    </x:row>
    <x:row r="98">
      <x:c r="A98" s="24"/>
      <x:c r="B98" s="24"/>
      <x:c r="C98" s="24"/>
      <x:c r="D98" s="24"/>
      <x:c r="E98" s="24"/>
      <x:c r="F98" s="24"/>
      <x:c r="G98" s="24"/>
    </x:row>
    <x:row r="99">
      <x:c r="A99" s="24"/>
      <x:c r="B99" s="24"/>
      <x:c r="C99" s="24"/>
      <x:c r="D99" s="24"/>
      <x:c r="E99" s="24"/>
      <x:c r="F99" s="24"/>
      <x:c r="G99" s="24"/>
    </x:row>
    <x:row r="100">
      <x:c r="A100" s="24"/>
      <x:c r="B100" s="24"/>
      <x:c r="C100" s="24"/>
      <x:c r="D100" s="24"/>
      <x:c r="E100" s="24"/>
      <x:c r="F100" s="24"/>
      <x:c r="G100" s="24"/>
    </x:row>
    <x:row r="101">
      <x:c r="A101" s="24"/>
      <x:c r="B101" s="24"/>
      <x:c r="C101" s="24"/>
      <x:c r="D101" s="24"/>
      <x:c r="E101" s="24"/>
      <x:c r="F101" s="24"/>
      <x:c r="G101" s="24"/>
    </x:row>
    <x:row r="102">
      <x:c r="A102" s="24"/>
      <x:c r="B102" s="24"/>
      <x:c r="C102" s="24"/>
      <x:c r="D102" s="24"/>
      <x:c r="E102" s="24"/>
      <x:c r="F102" s="24"/>
      <x:c r="G102" s="24"/>
    </x:row>
    <x:row r="103">
      <x:c r="A103" s="24"/>
      <x:c r="B103" s="24"/>
      <x:c r="C103" s="24"/>
      <x:c r="D103" s="24"/>
      <x:c r="E103" s="24"/>
      <x:c r="F103" s="24"/>
      <x:c r="G103" s="24"/>
    </x:row>
    <x:row r="104">
      <x:c r="A104" s="24"/>
      <x:c r="B104" s="24"/>
      <x:c r="C104" s="24"/>
      <x:c r="D104" s="24"/>
      <x:c r="E104" s="24"/>
      <x:c r="F104" s="24"/>
      <x:c r="G104" s="24"/>
    </x:row>
  </x:sheetData>
  <x:mergeCells>
    <x:mergeCell ref="A1:G1"/>
    <x:mergeCell ref="A2:G2"/>
  </x:mergeCells>
  <x:pageMargins left="0.7" right="0.7" top="0.75" bottom="0.75" header="0.3" footer="0.3"/>
</x:worksheet>
</file>

<file path=xl/worksheets/sheet87.xml><?xml version="1.0" encoding="utf-8"?>
<x:worksheet xmlns:x="http://schemas.openxmlformats.org/spreadsheetml/2006/main">
  <x:sheetViews>
    <x:sheetView showGridLines="0" workbookViewId="0"/>
  </x:sheetViews>
  <x:sheetFormatPr defaultRowHeight="15"/>
  <x:cols>
    <x:col min="1" max="1" width="16" hidden="0" customWidth="1"/>
    <x:col min="2" max="2" width="13" hidden="0" customWidth="1"/>
    <x:col min="3" max="3" width="20" hidden="0" customWidth="1"/>
    <x:col min="4" max="4" width="24" hidden="0" customWidth="1"/>
    <x:col min="5" max="5" width="24" hidden="0" customWidth="1"/>
    <x:col min="6" max="6" width="24" hidden="0" customWidth="1"/>
    <x:col min="7" max="7" width="20" hidden="0" customWidth="1"/>
    <x:col min="8" max="8" width="20" hidden="0" customWidth="1"/>
    <x:col min="9" max="9" width="18" hidden="0" customWidth="1"/>
    <x:col min="10" max="10" width="36" hidden="0" customWidth="1"/>
    <x:col min="11" max="11" width="20" hidden="0" customWidth="1"/>
    <x:col min="12" max="12" width="28" hidden="0" customWidth="1"/>
    <x:col min="13" max="13" width="18" hidden="0" customWidth="1"/>
    <x:col min="14" max="14" width="22" hidden="0" customWidth="1"/>
    <x:col min="15" max="15" width="18" hidden="0" customWidth="1"/>
    <x:col min="16" max="16" width="16" hidden="0" customWidth="1"/>
    <x:col min="17" max="17" width="28" hidden="0" customWidth="1"/>
    <x:col min="18" max="18" width="40" hidden="0" customWidth="1"/>
  </x:cols>
  <x:sheetData>
    <x:row r="1">
      <x:c r="A1" s="122" t="str">
        <x:v>HR Letter / Document Upload Log</x:v>
      </x:c>
    </x:row>
    <x:row r="2">
      <x:c r="A2" s="125" t="str">
        <x:v>Track offer letters, appointment letters, warning letters, increment letters, contracts, policy acknowledgements and signed copies with upload proof and approval status.</x:v>
      </x:c>
    </x:row>
    <x:row r="4">
      <x:c r="A4" s="129" t="str">
        <x:v>Letter ID</x:v>
      </x:c>
      <x:c r="B4" s="129" t="str">
        <x:v>Date</x:v>
      </x:c>
      <x:c r="C4" s="129" t="str">
        <x:v>Employee / Vendor ID</x:v>
      </x:c>
      <x:c r="D4" s="129" t="str">
        <x:v>Name</x:v>
      </x:c>
      <x:c r="E4" s="129" t="str">
        <x:v>Department / Category</x:v>
      </x:c>
      <x:c r="F4" s="129" t="str">
        <x:v>Letter Type</x:v>
      </x:c>
      <x:c r="G4" s="129" t="str">
        <x:v>Reference No</x:v>
      </x:c>
      <x:c r="H4" s="129" t="str">
        <x:v>Issued By</x:v>
      </x:c>
      <x:c r="I4" s="129" t="str">
        <x:v>Upload Type</x:v>
      </x:c>
      <x:c r="J4" s="129" t="str">
        <x:v>File Name / Link</x:v>
      </x:c>
      <x:c r="K4" s="129" t="str">
        <x:v>Signed Copy Received?</x:v>
      </x:c>
      <x:c r="L4" s="129" t="str">
        <x:v>Employee / Vendor Acknowledgement</x:v>
      </x:c>
      <x:c r="M4" s="129" t="str">
        <x:v>Approval Status</x:v>
      </x:c>
      <x:c r="N4" s="129" t="str">
        <x:v>Approved By</x:v>
      </x:c>
      <x:c r="O4" s="129" t="str">
        <x:v>Expiry / Review Date</x:v>
      </x:c>
      <x:c r="P4" s="129" t="str">
        <x:v>Confidential?</x:v>
      </x:c>
      <x:c r="Q4" s="129" t="str">
        <x:v>Masked For</x:v>
      </x:c>
      <x:c r="R4" s="129" t="str">
        <x:v>Audit Remarks</x:v>
      </x:c>
    </x:row>
    <x:row r="5">
      <x:c r="A5" s="24" t="str">
        <x:v>LTR-001</x:v>
      </x:c>
      <x:c r="B5" s="45"/>
      <x:c r="C5" s="24" t="str">
        <x:v>EMP001</x:v>
      </x:c>
      <x:c r="D5" s="24" t="str">
        <x:v>Sample Employee</x:v>
      </x:c>
      <x:c r="E5" s="24" t="str">
        <x:v>Operations</x:v>
      </x:c>
      <x:c r="F5" s="24" t="str">
        <x:v>Appointment Letter</x:v>
      </x:c>
      <x:c r="G5" s="24" t="str">
        <x:v>APP-EMP001-2026</x:v>
      </x:c>
      <x:c r="H5" s="24" t="str">
        <x:v>HR Executive</x:v>
      </x:c>
      <x:c r="I5" s="24" t="str">
        <x:v>PDF Upload</x:v>
      </x:c>
      <x:c r="J5" s="24" t="str">
        <x:v>appointment_EMP001.pdf</x:v>
      </x:c>
      <x:c r="K5" s="24" t="str">
        <x:v>Yes</x:v>
      </x:c>
      <x:c r="L5" s="24" t="str">
        <x:v>Acknowledged by email/OTP</x:v>
      </x:c>
      <x:c r="M5" s="24" t="str">
        <x:v>Approved</x:v>
      </x:c>
      <x:c r="N5" s="24" t="str">
        <x:v>HR Manager</x:v>
      </x:c>
      <x:c r="O5" s="45"/>
      <x:c r="P5" s="24" t="str">
        <x:v>Yes</x:v>
      </x:c>
      <x:c r="Q5" s="24" t="str">
        <x:v>Salary and address masked</x:v>
      </x:c>
      <x:c r="R5" s="24" t="str">
        <x:v>Ready for audit</x:v>
      </x:c>
    </x:row>
    <x:row r="6">
      <x:c r="A6" s="24" t="str">
        <x:v>LTR-002</x:v>
      </x:c>
      <x:c r="B6" s="45"/>
      <x:c r="C6" s="24" t="str">
        <x:v>EMP002</x:v>
      </x:c>
      <x:c r="D6" s="24" t="str">
        <x:v>Sample Employee</x:v>
      </x:c>
      <x:c r="E6" s="24" t="str">
        <x:v>MIS</x:v>
      </x:c>
      <x:c r="F6" s="24" t="str">
        <x:v>Offer Letter</x:v>
      </x:c>
      <x:c r="G6" s="24" t="str">
        <x:v>OFF-EMP002-2026</x:v>
      </x:c>
      <x:c r="H6" s="24" t="str">
        <x:v>HR Executive</x:v>
      </x:c>
      <x:c r="I6" s="24" t="str">
        <x:v>PDF Upload</x:v>
      </x:c>
      <x:c r="J6" s="24" t="str">
        <x:v>offer_EMP002.pdf</x:v>
      </x:c>
      <x:c r="K6" s="24" t="str">
        <x:v>Pending</x:v>
      </x:c>
      <x:c r="L6" s="24" t="str">
        <x:v>Pending</x:v>
      </x:c>
      <x:c r="M6" s="24" t="str">
        <x:v>Pending HR Review</x:v>
      </x:c>
      <x:c r="N6" s="24" t="str">
        <x:v>HR Lead</x:v>
      </x:c>
      <x:c r="O6" s="45"/>
      <x:c r="P6" s="24" t="str">
        <x:v>Yes</x:v>
      </x:c>
      <x:c r="Q6" s="24" t="str">
        <x:v>Compensation masked</x:v>
      </x:c>
      <x:c r="R6" s="24" t="str">
        <x:v>Signed copy required</x:v>
      </x:c>
    </x:row>
    <x:row r="7">
      <x:c r="A7" s="24" t="str">
        <x:v>LTR-003</x:v>
      </x:c>
      <x:c r="B7" s="45"/>
      <x:c r="C7" s="24" t="str">
        <x:v>DRV001</x:v>
      </x:c>
      <x:c r="D7" s="24" t="str">
        <x:v>Driver A</x:v>
      </x:c>
      <x:c r="E7" s="24" t="str">
        <x:v>Driver / Fleet</x:v>
      </x:c>
      <x:c r="F7" s="24" t="str">
        <x:v>Driver Agreement</x:v>
      </x:c>
      <x:c r="G7" s="24" t="str">
        <x:v>DRV-AGR-001</x:v>
      </x:c>
      <x:c r="H7" s="24" t="str">
        <x:v>Admin Executive</x:v>
      </x:c>
      <x:c r="I7" s="24" t="str">
        <x:v>Photo/PDF Upload</x:v>
      </x:c>
      <x:c r="J7" s="24" t="str">
        <x:v>driver_agreement_DRV001.pdf</x:v>
      </x:c>
      <x:c r="K7" s="24" t="str">
        <x:v>Yes</x:v>
      </x:c>
      <x:c r="L7" s="24" t="str">
        <x:v>Acknowledged by mobile OTP</x:v>
      </x:c>
      <x:c r="M7" s="24" t="str">
        <x:v>Approved</x:v>
      </x:c>
      <x:c r="N7" s="24" t="str">
        <x:v>Admin Manager</x:v>
      </x:c>
      <x:c r="O7" s="45"/>
      <x:c r="P7" s="24" t="str">
        <x:v>Yes</x:v>
      </x:c>
      <x:c r="Q7" s="24" t="str">
        <x:v>Bank/Aadhaar masked</x:v>
      </x:c>
      <x:c r="R7" s="24" t="str">
        <x:v>Compliance checked</x:v>
      </x:c>
    </x:row>
    <x:row r="8">
      <x:c r="A8" s="24" t="str">
        <x:v>LTR-004</x:v>
      </x:c>
      <x:c r="B8" s="45"/>
      <x:c r="C8" s="24" t="str">
        <x:v>VEN001</x:v>
      </x:c>
      <x:c r="D8" s="24" t="str">
        <x:v>Vendor A</x:v>
      </x:c>
      <x:c r="E8" s="24" t="str">
        <x:v>Vendor</x:v>
      </x:c>
      <x:c r="F8" s="24" t="str">
        <x:v>Vendor Contract</x:v>
      </x:c>
      <x:c r="G8" s="24" t="str">
        <x:v>VEN-CON-001</x:v>
      </x:c>
      <x:c r="H8" s="24" t="str">
        <x:v>Purchase Executive</x:v>
      </x:c>
      <x:c r="I8" s="24" t="str">
        <x:v>PDF Upload</x:v>
      </x:c>
      <x:c r="J8" s="24" t="str">
        <x:v>vendor_contract_VEN001.pdf</x:v>
      </x:c>
      <x:c r="K8" s="24" t="str">
        <x:v>Yes</x:v>
      </x:c>
      <x:c r="L8" s="24" t="str">
        <x:v>Accepted by authorized person</x:v>
      </x:c>
      <x:c r="M8" s="24" t="str">
        <x:v>Finance Review</x:v>
      </x:c>
      <x:c r="N8" s="24" t="str">
        <x:v>Purchase Manager</x:v>
      </x:c>
      <x:c r="O8" s="45"/>
      <x:c r="P8" s="24" t="str">
        <x:v>Yes</x:v>
      </x:c>
      <x:c r="Q8" s="24" t="str">
        <x:v>Rate/bank masked</x:v>
      </x:c>
      <x:c r="R8" s="24" t="str">
        <x:v>Rate master link required</x:v>
      </x:c>
    </x:row>
    <x:row r="9">
      <x:c r="A9" s="24" t="str">
        <x:v>LTR-005</x:v>
      </x:c>
      <x:c r="B9" s="45"/>
      <x:c r="C9" s="24" t="str">
        <x:v>EMP003</x:v>
      </x:c>
      <x:c r="D9" s="24" t="str">
        <x:v>Sample Employee</x:v>
      </x:c>
      <x:c r="E9" s="24" t="str">
        <x:v>Billing</x:v>
      </x:c>
      <x:c r="F9" s="24" t="str">
        <x:v>Warning / Memo</x:v>
      </x:c>
      <x:c r="G9" s="24" t="str">
        <x:v>MEMO-EMP003-001</x:v>
      </x:c>
      <x:c r="H9" s="24" t="str">
        <x:v>Billing Manager</x:v>
      </x:c>
      <x:c r="I9" s="24" t="str">
        <x:v>PDF Upload</x:v>
      </x:c>
      <x:c r="J9" s="24" t="str">
        <x:v>memo_EMP003.pdf</x:v>
      </x:c>
      <x:c r="K9" s="24" t="str">
        <x:v>Yes</x:v>
      </x:c>
      <x:c r="L9" s="24" t="str">
        <x:v>Acknowledged</x:v>
      </x:c>
      <x:c r="M9" s="24" t="str">
        <x:v>Approved</x:v>
      </x:c>
      <x:c r="N9" s="24" t="str">
        <x:v>HR Manager</x:v>
      </x:c>
      <x:c r="O9" s="45"/>
      <x:c r="P9" s="24" t="str">
        <x:v>Yes</x:v>
      </x:c>
      <x:c r="Q9" s="24" t="str">
        <x:v>HR/Admin only</x:v>
      </x:c>
      <x:c r="R9" s="24" t="str">
        <x:v>Retain audit trail</x:v>
      </x:c>
    </x:row>
    <x:row r="10">
      <x:c r="A10" s="24" t="str">
        <x:v>LTR-006</x:v>
      </x:c>
      <x:c r="B10" s="45"/>
      <x:c r="C10" s="24" t="str">
        <x:v>EMP004</x:v>
      </x:c>
      <x:c r="D10" s="24" t="str">
        <x:v>Sample Employee</x:v>
      </x:c>
      <x:c r="E10" s="24" t="str">
        <x:v>HR</x:v>
      </x:c>
      <x:c r="F10" s="24" t="str">
        <x:v>Increment Letter</x:v>
      </x:c>
      <x:c r="G10" s="24" t="str">
        <x:v>INC-EMP004-2026</x:v>
      </x:c>
      <x:c r="H10" s="24" t="str">
        <x:v>HR Manager</x:v>
      </x:c>
      <x:c r="I10" s="24" t="str">
        <x:v>PDF Upload</x:v>
      </x:c>
      <x:c r="J10" s="24" t="str">
        <x:v>increment_EMP004.pdf</x:v>
      </x:c>
      <x:c r="K10" s="24" t="str">
        <x:v>No</x:v>
      </x:c>
      <x:c r="L10" s="24" t="str">
        <x:v>Pending</x:v>
      </x:c>
      <x:c r="M10" s="24" t="str">
        <x:v>Management Approval</x:v>
      </x:c>
      <x:c r="N10" s="24" t="str">
        <x:v>Owner / Super Admin</x:v>
      </x:c>
      <x:c r="O10" s="45"/>
      <x:c r="P10" s="24" t="str">
        <x:v>Yes</x:v>
      </x:c>
      <x:c r="Q10" s="24" t="str">
        <x:v>Salary masked</x:v>
      </x:c>
      <x:c r="R10" s="24" t="str">
        <x:v>Final approval pending</x:v>
      </x:c>
    </x:row>
    <x:row r="11">
      <x:c r="A11" s="24" t="str">
        <x:v>LTR-007</x:v>
      </x:c>
      <x:c r="B11" s="45"/>
      <x:c r="C11" s="24" t="str">
        <x:v>EMP005</x:v>
      </x:c>
      <x:c r="D11" s="24" t="str">
        <x:v>Sample Employee</x:v>
      </x:c>
      <x:c r="E11" s="24" t="str">
        <x:v>Sales</x:v>
      </x:c>
      <x:c r="F11" s="24" t="str">
        <x:v>Policy Acknowledgement</x:v>
      </x:c>
      <x:c r="G11" s="24" t="str">
        <x:v>POL-EMP005-2026</x:v>
      </x:c>
      <x:c r="H11" s="24" t="str">
        <x:v>Admin Executive</x:v>
      </x:c>
      <x:c r="I11" s="24" t="str">
        <x:v>Bulk PDF/Email</x:v>
      </x:c>
      <x:c r="J11" s="24" t="str">
        <x:v>sales_policy_ack.pdf</x:v>
      </x:c>
      <x:c r="K11" s="24" t="str">
        <x:v>Yes</x:v>
      </x:c>
      <x:c r="L11" s="24" t="str">
        <x:v>Acknowledged</x:v>
      </x:c>
      <x:c r="M11" s="24" t="str">
        <x:v>Approved</x:v>
      </x:c>
      <x:c r="N11" s="24" t="str">
        <x:v>Admin Manager</x:v>
      </x:c>
      <x:c r="O11" s="45"/>
      <x:c r="P11" s="24" t="str">
        <x:v>No</x:v>
      </x:c>
      <x:c r="Q11" s="24" t="str">
        <x:v>Visible to HR/Admin</x:v>
      </x:c>
      <x:c r="R11" s="24" t="str">
        <x:v>OK</x:v>
      </x:c>
    </x:row>
    <x:row r="12">
      <x:c r="A12" s="24" t="str">
        <x:v>LTR-008</x:v>
      </x:c>
      <x:c r="B12" s="45"/>
      <x:c r="C12" s="24" t="str">
        <x:v>SUP001</x:v>
      </x:c>
      <x:c r="D12" s="24" t="str">
        <x:v>Supplier A</x:v>
      </x:c>
      <x:c r="E12" s="24" t="str">
        <x:v>Supplier</x:v>
      </x:c>
      <x:c r="F12" s="24" t="str">
        <x:v>NDA / Confidentiality</x:v>
      </x:c>
      <x:c r="G12" s="24" t="str">
        <x:v>NDA-SUP001-2026</x:v>
      </x:c>
      <x:c r="H12" s="24" t="str">
        <x:v>Legal Executive</x:v>
      </x:c>
      <x:c r="I12" s="24" t="str">
        <x:v>PDF Upload</x:v>
      </x:c>
      <x:c r="J12" s="24" t="str">
        <x:v>nda_SUP001.pdf</x:v>
      </x:c>
      <x:c r="K12" s="24" t="str">
        <x:v>Yes</x:v>
      </x:c>
      <x:c r="L12" s="24" t="str">
        <x:v>Accepted</x:v>
      </x:c>
      <x:c r="M12" s="24" t="str">
        <x:v>Approved</x:v>
      </x:c>
      <x:c r="N12" s="24" t="str">
        <x:v>Legal Manager</x:v>
      </x:c>
      <x:c r="O12" s="45"/>
      <x:c r="P12" s="24" t="str">
        <x:v>Yes</x:v>
      </x:c>
      <x:c r="Q12" s="24" t="str">
        <x:v>Contract masked</x:v>
      </x:c>
      <x:c r="R12" s="24" t="str">
        <x:v>OK</x:v>
      </x:c>
    </x:row>
    <x:row r="13">
      <x:c r="A13" s="24"/>
      <x:c r="B13" s="45"/>
      <x:c r="C13" s="24"/>
      <x:c r="D13" s="24"/>
      <x:c r="E13" s="24"/>
      <x:c r="F13" s="24"/>
      <x:c r="G13" s="24"/>
      <x:c r="H13" s="24"/>
      <x:c r="I13" s="24"/>
      <x:c r="J13" s="24"/>
      <x:c r="K13" s="24"/>
      <x:c r="L13" s="24"/>
      <x:c r="M13" s="24"/>
      <x:c r="N13" s="24"/>
      <x:c r="O13" s="45"/>
      <x:c r="P13" s="24"/>
      <x:c r="Q13" s="24"/>
      <x:c r="R13" s="24"/>
    </x:row>
    <x:row r="14">
      <x:c r="A14" s="24"/>
      <x:c r="B14" s="45"/>
      <x:c r="C14" s="24"/>
      <x:c r="D14" s="24"/>
      <x:c r="E14" s="24"/>
      <x:c r="F14" s="24"/>
      <x:c r="G14" s="24"/>
      <x:c r="H14" s="24"/>
      <x:c r="I14" s="24"/>
      <x:c r="J14" s="24"/>
      <x:c r="K14" s="24"/>
      <x:c r="L14" s="24"/>
      <x:c r="M14" s="24"/>
      <x:c r="N14" s="24"/>
      <x:c r="O14" s="45"/>
      <x:c r="P14" s="24"/>
      <x:c r="Q14" s="24"/>
      <x:c r="R14" s="24"/>
    </x:row>
    <x:row r="15">
      <x:c r="A15" s="24"/>
      <x:c r="B15" s="45"/>
      <x:c r="C15" s="24"/>
      <x:c r="D15" s="24"/>
      <x:c r="E15" s="24"/>
      <x:c r="F15" s="24"/>
      <x:c r="G15" s="24"/>
      <x:c r="H15" s="24"/>
      <x:c r="I15" s="24"/>
      <x:c r="J15" s="24"/>
      <x:c r="K15" s="24"/>
      <x:c r="L15" s="24"/>
      <x:c r="M15" s="24"/>
      <x:c r="N15" s="24"/>
      <x:c r="O15" s="45"/>
      <x:c r="P15" s="24"/>
      <x:c r="Q15" s="24"/>
      <x:c r="R15" s="24"/>
    </x:row>
    <x:row r="16">
      <x:c r="A16" s="24"/>
      <x:c r="B16" s="45"/>
      <x:c r="C16" s="24"/>
      <x:c r="D16" s="24"/>
      <x:c r="E16" s="24"/>
      <x:c r="F16" s="24"/>
      <x:c r="G16" s="24"/>
      <x:c r="H16" s="24"/>
      <x:c r="I16" s="24"/>
      <x:c r="J16" s="24"/>
      <x:c r="K16" s="24"/>
      <x:c r="L16" s="24"/>
      <x:c r="M16" s="24"/>
      <x:c r="N16" s="24"/>
      <x:c r="O16" s="45"/>
      <x:c r="P16" s="24"/>
      <x:c r="Q16" s="24"/>
      <x:c r="R16" s="24"/>
    </x:row>
    <x:row r="17">
      <x:c r="A17" s="24"/>
      <x:c r="B17" s="45"/>
      <x:c r="C17" s="24"/>
      <x:c r="D17" s="24"/>
      <x:c r="E17" s="24"/>
      <x:c r="F17" s="24"/>
      <x:c r="G17" s="24"/>
      <x:c r="H17" s="24"/>
      <x:c r="I17" s="24"/>
      <x:c r="J17" s="24"/>
      <x:c r="K17" s="24"/>
      <x:c r="L17" s="24"/>
      <x:c r="M17" s="24"/>
      <x:c r="N17" s="24"/>
      <x:c r="O17" s="45"/>
      <x:c r="P17" s="24"/>
      <x:c r="Q17" s="24"/>
      <x:c r="R17" s="24"/>
    </x:row>
    <x:row r="18">
      <x:c r="A18" s="24"/>
      <x:c r="B18" s="45"/>
      <x:c r="C18" s="24"/>
      <x:c r="D18" s="24"/>
      <x:c r="E18" s="24"/>
      <x:c r="F18" s="24"/>
      <x:c r="G18" s="24"/>
      <x:c r="H18" s="24"/>
      <x:c r="I18" s="24"/>
      <x:c r="J18" s="24"/>
      <x:c r="K18" s="24"/>
      <x:c r="L18" s="24"/>
      <x:c r="M18" s="24"/>
      <x:c r="N18" s="24"/>
      <x:c r="O18" s="45"/>
      <x:c r="P18" s="24"/>
      <x:c r="Q18" s="24"/>
      <x:c r="R18" s="24"/>
    </x:row>
    <x:row r="19">
      <x:c r="A19" s="24"/>
      <x:c r="B19" s="45"/>
      <x:c r="C19" s="24"/>
      <x:c r="D19" s="24"/>
      <x:c r="E19" s="24"/>
      <x:c r="F19" s="24"/>
      <x:c r="G19" s="24"/>
      <x:c r="H19" s="24"/>
      <x:c r="I19" s="24"/>
      <x:c r="J19" s="24"/>
      <x:c r="K19" s="24"/>
      <x:c r="L19" s="24"/>
      <x:c r="M19" s="24"/>
      <x:c r="N19" s="24"/>
      <x:c r="O19" s="45"/>
      <x:c r="P19" s="24"/>
      <x:c r="Q19" s="24"/>
      <x:c r="R19" s="24"/>
    </x:row>
    <x:row r="20">
      <x:c r="A20" s="24"/>
      <x:c r="B20" s="45"/>
      <x:c r="C20" s="24"/>
      <x:c r="D20" s="24"/>
      <x:c r="E20" s="24"/>
      <x:c r="F20" s="24"/>
      <x:c r="G20" s="24"/>
      <x:c r="H20" s="24"/>
      <x:c r="I20" s="24"/>
      <x:c r="J20" s="24"/>
      <x:c r="K20" s="24"/>
      <x:c r="L20" s="24"/>
      <x:c r="M20" s="24"/>
      <x:c r="N20" s="24"/>
      <x:c r="O20" s="45"/>
      <x:c r="P20" s="24"/>
      <x:c r="Q20" s="24"/>
      <x:c r="R20" s="24"/>
    </x:row>
    <x:row r="21">
      <x:c r="A21" s="24"/>
      <x:c r="B21" s="45"/>
      <x:c r="C21" s="24"/>
      <x:c r="D21" s="24"/>
      <x:c r="E21" s="24"/>
      <x:c r="F21" s="24"/>
      <x:c r="G21" s="24"/>
      <x:c r="H21" s="24"/>
      <x:c r="I21" s="24"/>
      <x:c r="J21" s="24"/>
      <x:c r="K21" s="24"/>
      <x:c r="L21" s="24"/>
      <x:c r="M21" s="24"/>
      <x:c r="N21" s="24"/>
      <x:c r="O21" s="45"/>
      <x:c r="P21" s="24"/>
      <x:c r="Q21" s="24"/>
      <x:c r="R21" s="24"/>
    </x:row>
    <x:row r="22">
      <x:c r="A22" s="24"/>
      <x:c r="B22" s="45"/>
      <x:c r="C22" s="24"/>
      <x:c r="D22" s="24"/>
      <x:c r="E22" s="24"/>
      <x:c r="F22" s="24"/>
      <x:c r="G22" s="24"/>
      <x:c r="H22" s="24"/>
      <x:c r="I22" s="24"/>
      <x:c r="J22" s="24"/>
      <x:c r="K22" s="24"/>
      <x:c r="L22" s="24"/>
      <x:c r="M22" s="24"/>
      <x:c r="N22" s="24"/>
      <x:c r="O22" s="45"/>
      <x:c r="P22" s="24"/>
      <x:c r="Q22" s="24"/>
      <x:c r="R22" s="24"/>
    </x:row>
    <x:row r="23">
      <x:c r="A23" s="24"/>
      <x:c r="B23" s="45"/>
      <x:c r="C23" s="24"/>
      <x:c r="D23" s="24"/>
      <x:c r="E23" s="24"/>
      <x:c r="F23" s="24"/>
      <x:c r="G23" s="24"/>
      <x:c r="H23" s="24"/>
      <x:c r="I23" s="24"/>
      <x:c r="J23" s="24"/>
      <x:c r="K23" s="24"/>
      <x:c r="L23" s="24"/>
      <x:c r="M23" s="24"/>
      <x:c r="N23" s="24"/>
      <x:c r="O23" s="45"/>
      <x:c r="P23" s="24"/>
      <x:c r="Q23" s="24"/>
      <x:c r="R23" s="24"/>
    </x:row>
    <x:row r="24">
      <x:c r="A24" s="24"/>
      <x:c r="B24" s="45"/>
      <x:c r="C24" s="24"/>
      <x:c r="D24" s="24"/>
      <x:c r="E24" s="24"/>
      <x:c r="F24" s="24"/>
      <x:c r="G24" s="24"/>
      <x:c r="H24" s="24"/>
      <x:c r="I24" s="24"/>
      <x:c r="J24" s="24"/>
      <x:c r="K24" s="24"/>
      <x:c r="L24" s="24"/>
      <x:c r="M24" s="24"/>
      <x:c r="N24" s="24"/>
      <x:c r="O24" s="45"/>
      <x:c r="P24" s="24"/>
      <x:c r="Q24" s="24"/>
      <x:c r="R24" s="24"/>
    </x:row>
    <x:row r="25">
      <x:c r="A25" s="24"/>
      <x:c r="B25" s="45"/>
      <x:c r="C25" s="24"/>
      <x:c r="D25" s="24"/>
      <x:c r="E25" s="24"/>
      <x:c r="F25" s="24"/>
      <x:c r="G25" s="24"/>
      <x:c r="H25" s="24"/>
      <x:c r="I25" s="24"/>
      <x:c r="J25" s="24"/>
      <x:c r="K25" s="24"/>
      <x:c r="L25" s="24"/>
      <x:c r="M25" s="24"/>
      <x:c r="N25" s="24"/>
      <x:c r="O25" s="45"/>
      <x:c r="P25" s="24"/>
      <x:c r="Q25" s="24"/>
      <x:c r="R25" s="24"/>
    </x:row>
    <x:row r="26">
      <x:c r="A26" s="24"/>
      <x:c r="B26" s="45"/>
      <x:c r="C26" s="24"/>
      <x:c r="D26" s="24"/>
      <x:c r="E26" s="24"/>
      <x:c r="F26" s="24"/>
      <x:c r="G26" s="24"/>
      <x:c r="H26" s="24"/>
      <x:c r="I26" s="24"/>
      <x:c r="J26" s="24"/>
      <x:c r="K26" s="24"/>
      <x:c r="L26" s="24"/>
      <x:c r="M26" s="24"/>
      <x:c r="N26" s="24"/>
      <x:c r="O26" s="45"/>
      <x:c r="P26" s="24"/>
      <x:c r="Q26" s="24"/>
      <x:c r="R26" s="24"/>
    </x:row>
    <x:row r="27">
      <x:c r="A27" s="24"/>
      <x:c r="B27" s="45"/>
      <x:c r="C27" s="24"/>
      <x:c r="D27" s="24"/>
      <x:c r="E27" s="24"/>
      <x:c r="F27" s="24"/>
      <x:c r="G27" s="24"/>
      <x:c r="H27" s="24"/>
      <x:c r="I27" s="24"/>
      <x:c r="J27" s="24"/>
      <x:c r="K27" s="24"/>
      <x:c r="L27" s="24"/>
      <x:c r="M27" s="24"/>
      <x:c r="N27" s="24"/>
      <x:c r="O27" s="45"/>
      <x:c r="P27" s="24"/>
      <x:c r="Q27" s="24"/>
      <x:c r="R27" s="24"/>
    </x:row>
    <x:row r="28">
      <x:c r="A28" s="24"/>
      <x:c r="B28" s="45"/>
      <x:c r="C28" s="24"/>
      <x:c r="D28" s="24"/>
      <x:c r="E28" s="24"/>
      <x:c r="F28" s="24"/>
      <x:c r="G28" s="24"/>
      <x:c r="H28" s="24"/>
      <x:c r="I28" s="24"/>
      <x:c r="J28" s="24"/>
      <x:c r="K28" s="24"/>
      <x:c r="L28" s="24"/>
      <x:c r="M28" s="24"/>
      <x:c r="N28" s="24"/>
      <x:c r="O28" s="45"/>
      <x:c r="P28" s="24"/>
      <x:c r="Q28" s="24"/>
      <x:c r="R28" s="24"/>
    </x:row>
    <x:row r="29">
      <x:c r="A29" s="24"/>
      <x:c r="B29" s="45"/>
      <x:c r="C29" s="24"/>
      <x:c r="D29" s="24"/>
      <x:c r="E29" s="24"/>
      <x:c r="F29" s="24"/>
      <x:c r="G29" s="24"/>
      <x:c r="H29" s="24"/>
      <x:c r="I29" s="24"/>
      <x:c r="J29" s="24"/>
      <x:c r="K29" s="24"/>
      <x:c r="L29" s="24"/>
      <x:c r="M29" s="24"/>
      <x:c r="N29" s="24"/>
      <x:c r="O29" s="45"/>
      <x:c r="P29" s="24"/>
      <x:c r="Q29" s="24"/>
      <x:c r="R29" s="24"/>
    </x:row>
    <x:row r="30">
      <x:c r="A30" s="24"/>
      <x:c r="B30" s="45"/>
      <x:c r="C30" s="24"/>
      <x:c r="D30" s="24"/>
      <x:c r="E30" s="24"/>
      <x:c r="F30" s="24"/>
      <x:c r="G30" s="24"/>
      <x:c r="H30" s="24"/>
      <x:c r="I30" s="24"/>
      <x:c r="J30" s="24"/>
      <x:c r="K30" s="24"/>
      <x:c r="L30" s="24"/>
      <x:c r="M30" s="24"/>
      <x:c r="N30" s="24"/>
      <x:c r="O30" s="45"/>
      <x:c r="P30" s="24"/>
      <x:c r="Q30" s="24"/>
      <x:c r="R30" s="24"/>
    </x:row>
    <x:row r="31">
      <x:c r="A31" s="24"/>
      <x:c r="B31" s="45"/>
      <x:c r="C31" s="24"/>
      <x:c r="D31" s="24"/>
      <x:c r="E31" s="24"/>
      <x:c r="F31" s="24"/>
      <x:c r="G31" s="24"/>
      <x:c r="H31" s="24"/>
      <x:c r="I31" s="24"/>
      <x:c r="J31" s="24"/>
      <x:c r="K31" s="24"/>
      <x:c r="L31" s="24"/>
      <x:c r="M31" s="24"/>
      <x:c r="N31" s="24"/>
      <x:c r="O31" s="45"/>
      <x:c r="P31" s="24"/>
      <x:c r="Q31" s="24"/>
      <x:c r="R31" s="24"/>
    </x:row>
    <x:row r="32">
      <x:c r="A32" s="24"/>
      <x:c r="B32" s="45"/>
      <x:c r="C32" s="24"/>
      <x:c r="D32" s="24"/>
      <x:c r="E32" s="24"/>
      <x:c r="F32" s="24"/>
      <x:c r="G32" s="24"/>
      <x:c r="H32" s="24"/>
      <x:c r="I32" s="24"/>
      <x:c r="J32" s="24"/>
      <x:c r="K32" s="24"/>
      <x:c r="L32" s="24"/>
      <x:c r="M32" s="24"/>
      <x:c r="N32" s="24"/>
      <x:c r="O32" s="45"/>
      <x:c r="P32" s="24"/>
      <x:c r="Q32" s="24"/>
      <x:c r="R32" s="24"/>
    </x:row>
    <x:row r="33">
      <x:c r="A33" s="24"/>
      <x:c r="B33" s="45"/>
      <x:c r="C33" s="24"/>
      <x:c r="D33" s="24"/>
      <x:c r="E33" s="24"/>
      <x:c r="F33" s="24"/>
      <x:c r="G33" s="24"/>
      <x:c r="H33" s="24"/>
      <x:c r="I33" s="24"/>
      <x:c r="J33" s="24"/>
      <x:c r="K33" s="24"/>
      <x:c r="L33" s="24"/>
      <x:c r="M33" s="24"/>
      <x:c r="N33" s="24"/>
      <x:c r="O33" s="45"/>
      <x:c r="P33" s="24"/>
      <x:c r="Q33" s="24"/>
      <x:c r="R33" s="24"/>
    </x:row>
    <x:row r="34">
      <x:c r="A34" s="24"/>
      <x:c r="B34" s="45"/>
      <x:c r="C34" s="24"/>
      <x:c r="D34" s="24"/>
      <x:c r="E34" s="24"/>
      <x:c r="F34" s="24"/>
      <x:c r="G34" s="24"/>
      <x:c r="H34" s="24"/>
      <x:c r="I34" s="24"/>
      <x:c r="J34" s="24"/>
      <x:c r="K34" s="24"/>
      <x:c r="L34" s="24"/>
      <x:c r="M34" s="24"/>
      <x:c r="N34" s="24"/>
      <x:c r="O34" s="45"/>
      <x:c r="P34" s="24"/>
      <x:c r="Q34" s="24"/>
      <x:c r="R34" s="24"/>
    </x:row>
    <x:row r="35">
      <x:c r="A35" s="24"/>
      <x:c r="B35" s="45"/>
      <x:c r="C35" s="24"/>
      <x:c r="D35" s="24"/>
      <x:c r="E35" s="24"/>
      <x:c r="F35" s="24"/>
      <x:c r="G35" s="24"/>
      <x:c r="H35" s="24"/>
      <x:c r="I35" s="24"/>
      <x:c r="J35" s="24"/>
      <x:c r="K35" s="24"/>
      <x:c r="L35" s="24"/>
      <x:c r="M35" s="24"/>
      <x:c r="N35" s="24"/>
      <x:c r="O35" s="45"/>
      <x:c r="P35" s="24"/>
      <x:c r="Q35" s="24"/>
      <x:c r="R35" s="24"/>
    </x:row>
    <x:row r="36">
      <x:c r="A36" s="24"/>
      <x:c r="B36" s="45"/>
      <x:c r="C36" s="24"/>
      <x:c r="D36" s="24"/>
      <x:c r="E36" s="24"/>
      <x:c r="F36" s="24"/>
      <x:c r="G36" s="24"/>
      <x:c r="H36" s="24"/>
      <x:c r="I36" s="24"/>
      <x:c r="J36" s="24"/>
      <x:c r="K36" s="24"/>
      <x:c r="L36" s="24"/>
      <x:c r="M36" s="24"/>
      <x:c r="N36" s="24"/>
      <x:c r="O36" s="45"/>
      <x:c r="P36" s="24"/>
      <x:c r="Q36" s="24"/>
      <x:c r="R36" s="24"/>
    </x:row>
    <x:row r="37">
      <x:c r="A37" s="24"/>
      <x:c r="B37" s="45"/>
      <x:c r="C37" s="24"/>
      <x:c r="D37" s="24"/>
      <x:c r="E37" s="24"/>
      <x:c r="F37" s="24"/>
      <x:c r="G37" s="24"/>
      <x:c r="H37" s="24"/>
      <x:c r="I37" s="24"/>
      <x:c r="J37" s="24"/>
      <x:c r="K37" s="24"/>
      <x:c r="L37" s="24"/>
      <x:c r="M37" s="24"/>
      <x:c r="N37" s="24"/>
      <x:c r="O37" s="45"/>
      <x:c r="P37" s="24"/>
      <x:c r="Q37" s="24"/>
      <x:c r="R37" s="24"/>
    </x:row>
    <x:row r="38">
      <x:c r="A38" s="24"/>
      <x:c r="B38" s="45"/>
      <x:c r="C38" s="24"/>
      <x:c r="D38" s="24"/>
      <x:c r="E38" s="24"/>
      <x:c r="F38" s="24"/>
      <x:c r="G38" s="24"/>
      <x:c r="H38" s="24"/>
      <x:c r="I38" s="24"/>
      <x:c r="J38" s="24"/>
      <x:c r="K38" s="24"/>
      <x:c r="L38" s="24"/>
      <x:c r="M38" s="24"/>
      <x:c r="N38" s="24"/>
      <x:c r="O38" s="45"/>
      <x:c r="P38" s="24"/>
      <x:c r="Q38" s="24"/>
      <x:c r="R38" s="24"/>
    </x:row>
    <x:row r="39">
      <x:c r="A39" s="24"/>
      <x:c r="B39" s="45"/>
      <x:c r="C39" s="24"/>
      <x:c r="D39" s="24"/>
      <x:c r="E39" s="24"/>
      <x:c r="F39" s="24"/>
      <x:c r="G39" s="24"/>
      <x:c r="H39" s="24"/>
      <x:c r="I39" s="24"/>
      <x:c r="J39" s="24"/>
      <x:c r="K39" s="24"/>
      <x:c r="L39" s="24"/>
      <x:c r="M39" s="24"/>
      <x:c r="N39" s="24"/>
      <x:c r="O39" s="45"/>
      <x:c r="P39" s="24"/>
      <x:c r="Q39" s="24"/>
      <x:c r="R39" s="24"/>
    </x:row>
    <x:row r="40">
      <x:c r="A40" s="24"/>
      <x:c r="B40" s="45"/>
      <x:c r="C40" s="24"/>
      <x:c r="D40" s="24"/>
      <x:c r="E40" s="24"/>
      <x:c r="F40" s="24"/>
      <x:c r="G40" s="24"/>
      <x:c r="H40" s="24"/>
      <x:c r="I40" s="24"/>
      <x:c r="J40" s="24"/>
      <x:c r="K40" s="24"/>
      <x:c r="L40" s="24"/>
      <x:c r="M40" s="24"/>
      <x:c r="N40" s="24"/>
      <x:c r="O40" s="45"/>
      <x:c r="P40" s="24"/>
      <x:c r="Q40" s="24"/>
      <x:c r="R40" s="24"/>
    </x:row>
    <x:row r="41">
      <x:c r="A41" s="24"/>
      <x:c r="B41" s="45"/>
      <x:c r="C41" s="24"/>
      <x:c r="D41" s="24"/>
      <x:c r="E41" s="24"/>
      <x:c r="F41" s="24"/>
      <x:c r="G41" s="24"/>
      <x:c r="H41" s="24"/>
      <x:c r="I41" s="24"/>
      <x:c r="J41" s="24"/>
      <x:c r="K41" s="24"/>
      <x:c r="L41" s="24"/>
      <x:c r="M41" s="24"/>
      <x:c r="N41" s="24"/>
      <x:c r="O41" s="45"/>
      <x:c r="P41" s="24"/>
      <x:c r="Q41" s="24"/>
      <x:c r="R41" s="24"/>
    </x:row>
    <x:row r="42">
      <x:c r="A42" s="24"/>
      <x:c r="B42" s="45"/>
      <x:c r="C42" s="24"/>
      <x:c r="D42" s="24"/>
      <x:c r="E42" s="24"/>
      <x:c r="F42" s="24"/>
      <x:c r="G42" s="24"/>
      <x:c r="H42" s="24"/>
      <x:c r="I42" s="24"/>
      <x:c r="J42" s="24"/>
      <x:c r="K42" s="24"/>
      <x:c r="L42" s="24"/>
      <x:c r="M42" s="24"/>
      <x:c r="N42" s="24"/>
      <x:c r="O42" s="45"/>
      <x:c r="P42" s="24"/>
      <x:c r="Q42" s="24"/>
      <x:c r="R42" s="24"/>
    </x:row>
    <x:row r="43">
      <x:c r="A43" s="24"/>
      <x:c r="B43" s="45"/>
      <x:c r="C43" s="24"/>
      <x:c r="D43" s="24"/>
      <x:c r="E43" s="24"/>
      <x:c r="F43" s="24"/>
      <x:c r="G43" s="24"/>
      <x:c r="H43" s="24"/>
      <x:c r="I43" s="24"/>
      <x:c r="J43" s="24"/>
      <x:c r="K43" s="24"/>
      <x:c r="L43" s="24"/>
      <x:c r="M43" s="24"/>
      <x:c r="N43" s="24"/>
      <x:c r="O43" s="45"/>
      <x:c r="P43" s="24"/>
      <x:c r="Q43" s="24"/>
      <x:c r="R43" s="24"/>
    </x:row>
    <x:row r="44">
      <x:c r="A44" s="24"/>
      <x:c r="B44" s="45"/>
      <x:c r="C44" s="24"/>
      <x:c r="D44" s="24"/>
      <x:c r="E44" s="24"/>
      <x:c r="F44" s="24"/>
      <x:c r="G44" s="24"/>
      <x:c r="H44" s="24"/>
      <x:c r="I44" s="24"/>
      <x:c r="J44" s="24"/>
      <x:c r="K44" s="24"/>
      <x:c r="L44" s="24"/>
      <x:c r="M44" s="24"/>
      <x:c r="N44" s="24"/>
      <x:c r="O44" s="45"/>
      <x:c r="P44" s="24"/>
      <x:c r="Q44" s="24"/>
      <x:c r="R44" s="24"/>
    </x:row>
    <x:row r="45">
      <x:c r="A45" s="24"/>
      <x:c r="B45" s="45"/>
      <x:c r="C45" s="24"/>
      <x:c r="D45" s="24"/>
      <x:c r="E45" s="24"/>
      <x:c r="F45" s="24"/>
      <x:c r="G45" s="24"/>
      <x:c r="H45" s="24"/>
      <x:c r="I45" s="24"/>
      <x:c r="J45" s="24"/>
      <x:c r="K45" s="24"/>
      <x:c r="L45" s="24"/>
      <x:c r="M45" s="24"/>
      <x:c r="N45" s="24"/>
      <x:c r="O45" s="45"/>
      <x:c r="P45" s="24"/>
      <x:c r="Q45" s="24"/>
      <x:c r="R45" s="24"/>
    </x:row>
    <x:row r="46">
      <x:c r="A46" s="24"/>
      <x:c r="B46" s="45"/>
      <x:c r="C46" s="24"/>
      <x:c r="D46" s="24"/>
      <x:c r="E46" s="24"/>
      <x:c r="F46" s="24"/>
      <x:c r="G46" s="24"/>
      <x:c r="H46" s="24"/>
      <x:c r="I46" s="24"/>
      <x:c r="J46" s="24"/>
      <x:c r="K46" s="24"/>
      <x:c r="L46" s="24"/>
      <x:c r="M46" s="24"/>
      <x:c r="N46" s="24"/>
      <x:c r="O46" s="45"/>
      <x:c r="P46" s="24"/>
      <x:c r="Q46" s="24"/>
      <x:c r="R46" s="24"/>
    </x:row>
    <x:row r="47">
      <x:c r="A47" s="24"/>
      <x:c r="B47" s="45"/>
      <x:c r="C47" s="24"/>
      <x:c r="D47" s="24"/>
      <x:c r="E47" s="24"/>
      <x:c r="F47" s="24"/>
      <x:c r="G47" s="24"/>
      <x:c r="H47" s="24"/>
      <x:c r="I47" s="24"/>
      <x:c r="J47" s="24"/>
      <x:c r="K47" s="24"/>
      <x:c r="L47" s="24"/>
      <x:c r="M47" s="24"/>
      <x:c r="N47" s="24"/>
      <x:c r="O47" s="45"/>
      <x:c r="P47" s="24"/>
      <x:c r="Q47" s="24"/>
      <x:c r="R47" s="24"/>
    </x:row>
    <x:row r="48">
      <x:c r="A48" s="24"/>
      <x:c r="B48" s="45"/>
      <x:c r="C48" s="24"/>
      <x:c r="D48" s="24"/>
      <x:c r="E48" s="24"/>
      <x:c r="F48" s="24"/>
      <x:c r="G48" s="24"/>
      <x:c r="H48" s="24"/>
      <x:c r="I48" s="24"/>
      <x:c r="J48" s="24"/>
      <x:c r="K48" s="24"/>
      <x:c r="L48" s="24"/>
      <x:c r="M48" s="24"/>
      <x:c r="N48" s="24"/>
      <x:c r="O48" s="45"/>
      <x:c r="P48" s="24"/>
      <x:c r="Q48" s="24"/>
      <x:c r="R48" s="24"/>
    </x:row>
    <x:row r="49">
      <x:c r="A49" s="24"/>
      <x:c r="B49" s="45"/>
      <x:c r="C49" s="24"/>
      <x:c r="D49" s="24"/>
      <x:c r="E49" s="24"/>
      <x:c r="F49" s="24"/>
      <x:c r="G49" s="24"/>
      <x:c r="H49" s="24"/>
      <x:c r="I49" s="24"/>
      <x:c r="J49" s="24"/>
      <x:c r="K49" s="24"/>
      <x:c r="L49" s="24"/>
      <x:c r="M49" s="24"/>
      <x:c r="N49" s="24"/>
      <x:c r="O49" s="45"/>
      <x:c r="P49" s="24"/>
      <x:c r="Q49" s="24"/>
      <x:c r="R49" s="24"/>
    </x:row>
    <x:row r="50">
      <x:c r="A50" s="24"/>
      <x:c r="B50" s="45"/>
      <x:c r="C50" s="24"/>
      <x:c r="D50" s="24"/>
      <x:c r="E50" s="24"/>
      <x:c r="F50" s="24"/>
      <x:c r="G50" s="24"/>
      <x:c r="H50" s="24"/>
      <x:c r="I50" s="24"/>
      <x:c r="J50" s="24"/>
      <x:c r="K50" s="24"/>
      <x:c r="L50" s="24"/>
      <x:c r="M50" s="24"/>
      <x:c r="N50" s="24"/>
      <x:c r="O50" s="45"/>
      <x:c r="P50" s="24"/>
      <x:c r="Q50" s="24"/>
      <x:c r="R50" s="24"/>
    </x:row>
    <x:row r="51">
      <x:c r="A51" s="24"/>
      <x:c r="B51" s="45"/>
      <x:c r="C51" s="24"/>
      <x:c r="D51" s="24"/>
      <x:c r="E51" s="24"/>
      <x:c r="F51" s="24"/>
      <x:c r="G51" s="24"/>
      <x:c r="H51" s="24"/>
      <x:c r="I51" s="24"/>
      <x:c r="J51" s="24"/>
      <x:c r="K51" s="24"/>
      <x:c r="L51" s="24"/>
      <x:c r="M51" s="24"/>
      <x:c r="N51" s="24"/>
      <x:c r="O51" s="45"/>
      <x:c r="P51" s="24"/>
      <x:c r="Q51" s="24"/>
      <x:c r="R51" s="24"/>
    </x:row>
    <x:row r="52">
      <x:c r="A52" s="24"/>
      <x:c r="B52" s="45"/>
      <x:c r="C52" s="24"/>
      <x:c r="D52" s="24"/>
      <x:c r="E52" s="24"/>
      <x:c r="F52" s="24"/>
      <x:c r="G52" s="24"/>
      <x:c r="H52" s="24"/>
      <x:c r="I52" s="24"/>
      <x:c r="J52" s="24"/>
      <x:c r="K52" s="24"/>
      <x:c r="L52" s="24"/>
      <x:c r="M52" s="24"/>
      <x:c r="N52" s="24"/>
      <x:c r="O52" s="45"/>
      <x:c r="P52" s="24"/>
      <x:c r="Q52" s="24"/>
      <x:c r="R52" s="24"/>
    </x:row>
    <x:row r="53">
      <x:c r="A53" s="24"/>
      <x:c r="B53" s="45"/>
      <x:c r="C53" s="24"/>
      <x:c r="D53" s="24"/>
      <x:c r="E53" s="24"/>
      <x:c r="F53" s="24"/>
      <x:c r="G53" s="24"/>
      <x:c r="H53" s="24"/>
      <x:c r="I53" s="24"/>
      <x:c r="J53" s="24"/>
      <x:c r="K53" s="24"/>
      <x:c r="L53" s="24"/>
      <x:c r="M53" s="24"/>
      <x:c r="N53" s="24"/>
      <x:c r="O53" s="45"/>
      <x:c r="P53" s="24"/>
      <x:c r="Q53" s="24"/>
      <x:c r="R53" s="24"/>
    </x:row>
    <x:row r="54">
      <x:c r="A54" s="24"/>
      <x:c r="B54" s="45"/>
      <x:c r="C54" s="24"/>
      <x:c r="D54" s="24"/>
      <x:c r="E54" s="24"/>
      <x:c r="F54" s="24"/>
      <x:c r="G54" s="24"/>
      <x:c r="H54" s="24"/>
      <x:c r="I54" s="24"/>
      <x:c r="J54" s="24"/>
      <x:c r="K54" s="24"/>
      <x:c r="L54" s="24"/>
      <x:c r="M54" s="24"/>
      <x:c r="N54" s="24"/>
      <x:c r="O54" s="45"/>
      <x:c r="P54" s="24"/>
      <x:c r="Q54" s="24"/>
      <x:c r="R54" s="24"/>
    </x:row>
    <x:row r="55">
      <x:c r="A55" s="24"/>
      <x:c r="B55" s="45"/>
      <x:c r="C55" s="24"/>
      <x:c r="D55" s="24"/>
      <x:c r="E55" s="24"/>
      <x:c r="F55" s="24"/>
      <x:c r="G55" s="24"/>
      <x:c r="H55" s="24"/>
      <x:c r="I55" s="24"/>
      <x:c r="J55" s="24"/>
      <x:c r="K55" s="24"/>
      <x:c r="L55" s="24"/>
      <x:c r="M55" s="24"/>
      <x:c r="N55" s="24"/>
      <x:c r="O55" s="45"/>
      <x:c r="P55" s="24"/>
      <x:c r="Q55" s="24"/>
      <x:c r="R55" s="24"/>
    </x:row>
    <x:row r="56">
      <x:c r="A56" s="24"/>
      <x:c r="B56" s="45"/>
      <x:c r="C56" s="24"/>
      <x:c r="D56" s="24"/>
      <x:c r="E56" s="24"/>
      <x:c r="F56" s="24"/>
      <x:c r="G56" s="24"/>
      <x:c r="H56" s="24"/>
      <x:c r="I56" s="24"/>
      <x:c r="J56" s="24"/>
      <x:c r="K56" s="24"/>
      <x:c r="L56" s="24"/>
      <x:c r="M56" s="24"/>
      <x:c r="N56" s="24"/>
      <x:c r="O56" s="45"/>
      <x:c r="P56" s="24"/>
      <x:c r="Q56" s="24"/>
      <x:c r="R56" s="24"/>
    </x:row>
    <x:row r="57">
      <x:c r="A57" s="24"/>
      <x:c r="B57" s="45"/>
      <x:c r="C57" s="24"/>
      <x:c r="D57" s="24"/>
      <x:c r="E57" s="24"/>
      <x:c r="F57" s="24"/>
      <x:c r="G57" s="24"/>
      <x:c r="H57" s="24"/>
      <x:c r="I57" s="24"/>
      <x:c r="J57" s="24"/>
      <x:c r="K57" s="24"/>
      <x:c r="L57" s="24"/>
      <x:c r="M57" s="24"/>
      <x:c r="N57" s="24"/>
      <x:c r="O57" s="45"/>
      <x:c r="P57" s="24"/>
      <x:c r="Q57" s="24"/>
      <x:c r="R57" s="24"/>
    </x:row>
    <x:row r="58">
      <x:c r="A58" s="24"/>
      <x:c r="B58" s="45"/>
      <x:c r="C58" s="24"/>
      <x:c r="D58" s="24"/>
      <x:c r="E58" s="24"/>
      <x:c r="F58" s="24"/>
      <x:c r="G58" s="24"/>
      <x:c r="H58" s="24"/>
      <x:c r="I58" s="24"/>
      <x:c r="J58" s="24"/>
      <x:c r="K58" s="24"/>
      <x:c r="L58" s="24"/>
      <x:c r="M58" s="24"/>
      <x:c r="N58" s="24"/>
      <x:c r="O58" s="45"/>
      <x:c r="P58" s="24"/>
      <x:c r="Q58" s="24"/>
      <x:c r="R58" s="24"/>
    </x:row>
    <x:row r="59">
      <x:c r="A59" s="24"/>
      <x:c r="B59" s="45"/>
      <x:c r="C59" s="24"/>
      <x:c r="D59" s="24"/>
      <x:c r="E59" s="24"/>
      <x:c r="F59" s="24"/>
      <x:c r="G59" s="24"/>
      <x:c r="H59" s="24"/>
      <x:c r="I59" s="24"/>
      <x:c r="J59" s="24"/>
      <x:c r="K59" s="24"/>
      <x:c r="L59" s="24"/>
      <x:c r="M59" s="24"/>
      <x:c r="N59" s="24"/>
      <x:c r="O59" s="45"/>
      <x:c r="P59" s="24"/>
      <x:c r="Q59" s="24"/>
      <x:c r="R59" s="24"/>
    </x:row>
    <x:row r="60">
      <x:c r="A60" s="24"/>
      <x:c r="B60" s="45"/>
      <x:c r="C60" s="24"/>
      <x:c r="D60" s="24"/>
      <x:c r="E60" s="24"/>
      <x:c r="F60" s="24"/>
      <x:c r="G60" s="24"/>
      <x:c r="H60" s="24"/>
      <x:c r="I60" s="24"/>
      <x:c r="J60" s="24"/>
      <x:c r="K60" s="24"/>
      <x:c r="L60" s="24"/>
      <x:c r="M60" s="24"/>
      <x:c r="N60" s="24"/>
      <x:c r="O60" s="45"/>
      <x:c r="P60" s="24"/>
      <x:c r="Q60" s="24"/>
      <x:c r="R60" s="24"/>
    </x:row>
    <x:row r="61">
      <x:c r="A61" s="24"/>
      <x:c r="B61" s="45"/>
      <x:c r="C61" s="24"/>
      <x:c r="D61" s="24"/>
      <x:c r="E61" s="24"/>
      <x:c r="F61" s="24"/>
      <x:c r="G61" s="24"/>
      <x:c r="H61" s="24"/>
      <x:c r="I61" s="24"/>
      <x:c r="J61" s="24"/>
      <x:c r="K61" s="24"/>
      <x:c r="L61" s="24"/>
      <x:c r="M61" s="24"/>
      <x:c r="N61" s="24"/>
      <x:c r="O61" s="45"/>
      <x:c r="P61" s="24"/>
      <x:c r="Q61" s="24"/>
      <x:c r="R61" s="24"/>
    </x:row>
    <x:row r="62">
      <x:c r="A62" s="24"/>
      <x:c r="B62" s="45"/>
      <x:c r="C62" s="24"/>
      <x:c r="D62" s="24"/>
      <x:c r="E62" s="24"/>
      <x:c r="F62" s="24"/>
      <x:c r="G62" s="24"/>
      <x:c r="H62" s="24"/>
      <x:c r="I62" s="24"/>
      <x:c r="J62" s="24"/>
      <x:c r="K62" s="24"/>
      <x:c r="L62" s="24"/>
      <x:c r="M62" s="24"/>
      <x:c r="N62" s="24"/>
      <x:c r="O62" s="45"/>
      <x:c r="P62" s="24"/>
      <x:c r="Q62" s="24"/>
      <x:c r="R62" s="24"/>
    </x:row>
    <x:row r="63">
      <x:c r="A63" s="24"/>
      <x:c r="B63" s="45"/>
      <x:c r="C63" s="24"/>
      <x:c r="D63" s="24"/>
      <x:c r="E63" s="24"/>
      <x:c r="F63" s="24"/>
      <x:c r="G63" s="24"/>
      <x:c r="H63" s="24"/>
      <x:c r="I63" s="24"/>
      <x:c r="J63" s="24"/>
      <x:c r="K63" s="24"/>
      <x:c r="L63" s="24"/>
      <x:c r="M63" s="24"/>
      <x:c r="N63" s="24"/>
      <x:c r="O63" s="45"/>
      <x:c r="P63" s="24"/>
      <x:c r="Q63" s="24"/>
      <x:c r="R63" s="24"/>
    </x:row>
    <x:row r="64">
      <x:c r="A64" s="24"/>
      <x:c r="B64" s="45"/>
      <x:c r="C64" s="24"/>
      <x:c r="D64" s="24"/>
      <x:c r="E64" s="24"/>
      <x:c r="F64" s="24"/>
      <x:c r="G64" s="24"/>
      <x:c r="H64" s="24"/>
      <x:c r="I64" s="24"/>
      <x:c r="J64" s="24"/>
      <x:c r="K64" s="24"/>
      <x:c r="L64" s="24"/>
      <x:c r="M64" s="24"/>
      <x:c r="N64" s="24"/>
      <x:c r="O64" s="45"/>
      <x:c r="P64" s="24"/>
      <x:c r="Q64" s="24"/>
      <x:c r="R64" s="24"/>
    </x:row>
    <x:row r="65">
      <x:c r="A65" s="24"/>
      <x:c r="B65" s="45"/>
      <x:c r="C65" s="24"/>
      <x:c r="D65" s="24"/>
      <x:c r="E65" s="24"/>
      <x:c r="F65" s="24"/>
      <x:c r="G65" s="24"/>
      <x:c r="H65" s="24"/>
      <x:c r="I65" s="24"/>
      <x:c r="J65" s="24"/>
      <x:c r="K65" s="24"/>
      <x:c r="L65" s="24"/>
      <x:c r="M65" s="24"/>
      <x:c r="N65" s="24"/>
      <x:c r="O65" s="45"/>
      <x:c r="P65" s="24"/>
      <x:c r="Q65" s="24"/>
      <x:c r="R65" s="24"/>
    </x:row>
    <x:row r="66">
      <x:c r="A66" s="24"/>
      <x:c r="B66" s="45"/>
      <x:c r="C66" s="24"/>
      <x:c r="D66" s="24"/>
      <x:c r="E66" s="24"/>
      <x:c r="F66" s="24"/>
      <x:c r="G66" s="24"/>
      <x:c r="H66" s="24"/>
      <x:c r="I66" s="24"/>
      <x:c r="J66" s="24"/>
      <x:c r="K66" s="24"/>
      <x:c r="L66" s="24"/>
      <x:c r="M66" s="24"/>
      <x:c r="N66" s="24"/>
      <x:c r="O66" s="45"/>
      <x:c r="P66" s="24"/>
      <x:c r="Q66" s="24"/>
      <x:c r="R66" s="24"/>
    </x:row>
    <x:row r="67">
      <x:c r="A67" s="24"/>
      <x:c r="B67" s="45"/>
      <x:c r="C67" s="24"/>
      <x:c r="D67" s="24"/>
      <x:c r="E67" s="24"/>
      <x:c r="F67" s="24"/>
      <x:c r="G67" s="24"/>
      <x:c r="H67" s="24"/>
      <x:c r="I67" s="24"/>
      <x:c r="J67" s="24"/>
      <x:c r="K67" s="24"/>
      <x:c r="L67" s="24"/>
      <x:c r="M67" s="24"/>
      <x:c r="N67" s="24"/>
      <x:c r="O67" s="45"/>
      <x:c r="P67" s="24"/>
      <x:c r="Q67" s="24"/>
      <x:c r="R67" s="24"/>
    </x:row>
    <x:row r="68">
      <x:c r="A68" s="24"/>
      <x:c r="B68" s="45"/>
      <x:c r="C68" s="24"/>
      <x:c r="D68" s="24"/>
      <x:c r="E68" s="24"/>
      <x:c r="F68" s="24"/>
      <x:c r="G68" s="24"/>
      <x:c r="H68" s="24"/>
      <x:c r="I68" s="24"/>
      <x:c r="J68" s="24"/>
      <x:c r="K68" s="24"/>
      <x:c r="L68" s="24"/>
      <x:c r="M68" s="24"/>
      <x:c r="N68" s="24"/>
      <x:c r="O68" s="45"/>
      <x:c r="P68" s="24"/>
      <x:c r="Q68" s="24"/>
      <x:c r="R68" s="24"/>
    </x:row>
    <x:row r="69">
      <x:c r="A69" s="24"/>
      <x:c r="B69" s="45"/>
      <x:c r="C69" s="24"/>
      <x:c r="D69" s="24"/>
      <x:c r="E69" s="24"/>
      <x:c r="F69" s="24"/>
      <x:c r="G69" s="24"/>
      <x:c r="H69" s="24"/>
      <x:c r="I69" s="24"/>
      <x:c r="J69" s="24"/>
      <x:c r="K69" s="24"/>
      <x:c r="L69" s="24"/>
      <x:c r="M69" s="24"/>
      <x:c r="N69" s="24"/>
      <x:c r="O69" s="45"/>
      <x:c r="P69" s="24"/>
      <x:c r="Q69" s="24"/>
      <x:c r="R69" s="24"/>
    </x:row>
    <x:row r="70">
      <x:c r="A70" s="24"/>
      <x:c r="B70" s="45"/>
      <x:c r="C70" s="24"/>
      <x:c r="D70" s="24"/>
      <x:c r="E70" s="24"/>
      <x:c r="F70" s="24"/>
      <x:c r="G70" s="24"/>
      <x:c r="H70" s="24"/>
      <x:c r="I70" s="24"/>
      <x:c r="J70" s="24"/>
      <x:c r="K70" s="24"/>
      <x:c r="L70" s="24"/>
      <x:c r="M70" s="24"/>
      <x:c r="N70" s="24"/>
      <x:c r="O70" s="45"/>
      <x:c r="P70" s="24"/>
      <x:c r="Q70" s="24"/>
      <x:c r="R70" s="24"/>
    </x:row>
    <x:row r="71">
      <x:c r="A71" s="24"/>
      <x:c r="B71" s="45"/>
      <x:c r="C71" s="24"/>
      <x:c r="D71" s="24"/>
      <x:c r="E71" s="24"/>
      <x:c r="F71" s="24"/>
      <x:c r="G71" s="24"/>
      <x:c r="H71" s="24"/>
      <x:c r="I71" s="24"/>
      <x:c r="J71" s="24"/>
      <x:c r="K71" s="24"/>
      <x:c r="L71" s="24"/>
      <x:c r="M71" s="24"/>
      <x:c r="N71" s="24"/>
      <x:c r="O71" s="45"/>
      <x:c r="P71" s="24"/>
      <x:c r="Q71" s="24"/>
      <x:c r="R71" s="24"/>
    </x:row>
    <x:row r="72">
      <x:c r="A72" s="24"/>
      <x:c r="B72" s="45"/>
      <x:c r="C72" s="24"/>
      <x:c r="D72" s="24"/>
      <x:c r="E72" s="24"/>
      <x:c r="F72" s="24"/>
      <x:c r="G72" s="24"/>
      <x:c r="H72" s="24"/>
      <x:c r="I72" s="24"/>
      <x:c r="J72" s="24"/>
      <x:c r="K72" s="24"/>
      <x:c r="L72" s="24"/>
      <x:c r="M72" s="24"/>
      <x:c r="N72" s="24"/>
      <x:c r="O72" s="45"/>
      <x:c r="P72" s="24"/>
      <x:c r="Q72" s="24"/>
      <x:c r="R72" s="24"/>
    </x:row>
    <x:row r="73">
      <x:c r="A73" s="24"/>
      <x:c r="B73" s="45"/>
      <x:c r="C73" s="24"/>
      <x:c r="D73" s="24"/>
      <x:c r="E73" s="24"/>
      <x:c r="F73" s="24"/>
      <x:c r="G73" s="24"/>
      <x:c r="H73" s="24"/>
      <x:c r="I73" s="24"/>
      <x:c r="J73" s="24"/>
      <x:c r="K73" s="24"/>
      <x:c r="L73" s="24"/>
      <x:c r="M73" s="24"/>
      <x:c r="N73" s="24"/>
      <x:c r="O73" s="45"/>
      <x:c r="P73" s="24"/>
      <x:c r="Q73" s="24"/>
      <x:c r="R73" s="24"/>
    </x:row>
    <x:row r="74">
      <x:c r="A74" s="24"/>
      <x:c r="B74" s="45"/>
      <x:c r="C74" s="24"/>
      <x:c r="D74" s="24"/>
      <x:c r="E74" s="24"/>
      <x:c r="F74" s="24"/>
      <x:c r="G74" s="24"/>
      <x:c r="H74" s="24"/>
      <x:c r="I74" s="24"/>
      <x:c r="J74" s="24"/>
      <x:c r="K74" s="24"/>
      <x:c r="L74" s="24"/>
      <x:c r="M74" s="24"/>
      <x:c r="N74" s="24"/>
      <x:c r="O74" s="45"/>
      <x:c r="P74" s="24"/>
      <x:c r="Q74" s="24"/>
      <x:c r="R74" s="24"/>
    </x:row>
    <x:row r="75">
      <x:c r="A75" s="24"/>
      <x:c r="B75" s="45"/>
      <x:c r="C75" s="24"/>
      <x:c r="D75" s="24"/>
      <x:c r="E75" s="24"/>
      <x:c r="F75" s="24"/>
      <x:c r="G75" s="24"/>
      <x:c r="H75" s="24"/>
      <x:c r="I75" s="24"/>
      <x:c r="J75" s="24"/>
      <x:c r="K75" s="24"/>
      <x:c r="L75" s="24"/>
      <x:c r="M75" s="24"/>
      <x:c r="N75" s="24"/>
      <x:c r="O75" s="45"/>
      <x:c r="P75" s="24"/>
      <x:c r="Q75" s="24"/>
      <x:c r="R75" s="24"/>
    </x:row>
    <x:row r="76">
      <x:c r="A76" s="24"/>
      <x:c r="B76" s="45"/>
      <x:c r="C76" s="24"/>
      <x:c r="D76" s="24"/>
      <x:c r="E76" s="24"/>
      <x:c r="F76" s="24"/>
      <x:c r="G76" s="24"/>
      <x:c r="H76" s="24"/>
      <x:c r="I76" s="24"/>
      <x:c r="J76" s="24"/>
      <x:c r="K76" s="24"/>
      <x:c r="L76" s="24"/>
      <x:c r="M76" s="24"/>
      <x:c r="N76" s="24"/>
      <x:c r="O76" s="45"/>
      <x:c r="P76" s="24"/>
      <x:c r="Q76" s="24"/>
      <x:c r="R76" s="24"/>
    </x:row>
    <x:row r="77">
      <x:c r="A77" s="24"/>
      <x:c r="B77" s="45"/>
      <x:c r="C77" s="24"/>
      <x:c r="D77" s="24"/>
      <x:c r="E77" s="24"/>
      <x:c r="F77" s="24"/>
      <x:c r="G77" s="24"/>
      <x:c r="H77" s="24"/>
      <x:c r="I77" s="24"/>
      <x:c r="J77" s="24"/>
      <x:c r="K77" s="24"/>
      <x:c r="L77" s="24"/>
      <x:c r="M77" s="24"/>
      <x:c r="N77" s="24"/>
      <x:c r="O77" s="45"/>
      <x:c r="P77" s="24"/>
      <x:c r="Q77" s="24"/>
      <x:c r="R77" s="24"/>
    </x:row>
    <x:row r="78">
      <x:c r="A78" s="24"/>
      <x:c r="B78" s="45"/>
      <x:c r="C78" s="24"/>
      <x:c r="D78" s="24"/>
      <x:c r="E78" s="24"/>
      <x:c r="F78" s="24"/>
      <x:c r="G78" s="24"/>
      <x:c r="H78" s="24"/>
      <x:c r="I78" s="24"/>
      <x:c r="J78" s="24"/>
      <x:c r="K78" s="24"/>
      <x:c r="L78" s="24"/>
      <x:c r="M78" s="24"/>
      <x:c r="N78" s="24"/>
      <x:c r="O78" s="45"/>
      <x:c r="P78" s="24"/>
      <x:c r="Q78" s="24"/>
      <x:c r="R78" s="24"/>
    </x:row>
    <x:row r="79">
      <x:c r="A79" s="24"/>
      <x:c r="B79" s="45"/>
      <x:c r="C79" s="24"/>
      <x:c r="D79" s="24"/>
      <x:c r="E79" s="24"/>
      <x:c r="F79" s="24"/>
      <x:c r="G79" s="24"/>
      <x:c r="H79" s="24"/>
      <x:c r="I79" s="24"/>
      <x:c r="J79" s="24"/>
      <x:c r="K79" s="24"/>
      <x:c r="L79" s="24"/>
      <x:c r="M79" s="24"/>
      <x:c r="N79" s="24"/>
      <x:c r="O79" s="45"/>
      <x:c r="P79" s="24"/>
      <x:c r="Q79" s="24"/>
      <x:c r="R79" s="24"/>
    </x:row>
    <x:row r="80">
      <x:c r="A80" s="24"/>
      <x:c r="B80" s="45"/>
      <x:c r="C80" s="24"/>
      <x:c r="D80" s="24"/>
      <x:c r="E80" s="24"/>
      <x:c r="F80" s="24"/>
      <x:c r="G80" s="24"/>
      <x:c r="H80" s="24"/>
      <x:c r="I80" s="24"/>
      <x:c r="J80" s="24"/>
      <x:c r="K80" s="24"/>
      <x:c r="L80" s="24"/>
      <x:c r="M80" s="24"/>
      <x:c r="N80" s="24"/>
      <x:c r="O80" s="45"/>
      <x:c r="P80" s="24"/>
      <x:c r="Q80" s="24"/>
      <x:c r="R80" s="24"/>
    </x:row>
    <x:row r="81">
      <x:c r="A81" s="24"/>
      <x:c r="B81" s="45"/>
      <x:c r="C81" s="24"/>
      <x:c r="D81" s="24"/>
      <x:c r="E81" s="24"/>
      <x:c r="F81" s="24"/>
      <x:c r="G81" s="24"/>
      <x:c r="H81" s="24"/>
      <x:c r="I81" s="24"/>
      <x:c r="J81" s="24"/>
      <x:c r="K81" s="24"/>
      <x:c r="L81" s="24"/>
      <x:c r="M81" s="24"/>
      <x:c r="N81" s="24"/>
      <x:c r="O81" s="45"/>
      <x:c r="P81" s="24"/>
      <x:c r="Q81" s="24"/>
      <x:c r="R81" s="24"/>
    </x:row>
    <x:row r="82">
      <x:c r="A82" s="24"/>
      <x:c r="B82" s="45"/>
      <x:c r="C82" s="24"/>
      <x:c r="D82" s="24"/>
      <x:c r="E82" s="24"/>
      <x:c r="F82" s="24"/>
      <x:c r="G82" s="24"/>
      <x:c r="H82" s="24"/>
      <x:c r="I82" s="24"/>
      <x:c r="J82" s="24"/>
      <x:c r="K82" s="24"/>
      <x:c r="L82" s="24"/>
      <x:c r="M82" s="24"/>
      <x:c r="N82" s="24"/>
      <x:c r="O82" s="45"/>
      <x:c r="P82" s="24"/>
      <x:c r="Q82" s="24"/>
      <x:c r="R82" s="24"/>
    </x:row>
    <x:row r="83">
      <x:c r="A83" s="24"/>
      <x:c r="B83" s="45"/>
      <x:c r="C83" s="24"/>
      <x:c r="D83" s="24"/>
      <x:c r="E83" s="24"/>
      <x:c r="F83" s="24"/>
      <x:c r="G83" s="24"/>
      <x:c r="H83" s="24"/>
      <x:c r="I83" s="24"/>
      <x:c r="J83" s="24"/>
      <x:c r="K83" s="24"/>
      <x:c r="L83" s="24"/>
      <x:c r="M83" s="24"/>
      <x:c r="N83" s="24"/>
      <x:c r="O83" s="45"/>
      <x:c r="P83" s="24"/>
      <x:c r="Q83" s="24"/>
      <x:c r="R83" s="24"/>
    </x:row>
    <x:row r="84">
      <x:c r="A84" s="24"/>
      <x:c r="B84" s="45"/>
      <x:c r="C84" s="24"/>
      <x:c r="D84" s="24"/>
      <x:c r="E84" s="24"/>
      <x:c r="F84" s="24"/>
      <x:c r="G84" s="24"/>
      <x:c r="H84" s="24"/>
      <x:c r="I84" s="24"/>
      <x:c r="J84" s="24"/>
      <x:c r="K84" s="24"/>
      <x:c r="L84" s="24"/>
      <x:c r="M84" s="24"/>
      <x:c r="N84" s="24"/>
      <x:c r="O84" s="45"/>
      <x:c r="P84" s="24"/>
      <x:c r="Q84" s="24"/>
      <x:c r="R84" s="24"/>
    </x:row>
    <x:row r="85">
      <x:c r="A85" s="24"/>
      <x:c r="B85" s="45"/>
      <x:c r="C85" s="24"/>
      <x:c r="D85" s="24"/>
      <x:c r="E85" s="24"/>
      <x:c r="F85" s="24"/>
      <x:c r="G85" s="24"/>
      <x:c r="H85" s="24"/>
      <x:c r="I85" s="24"/>
      <x:c r="J85" s="24"/>
      <x:c r="K85" s="24"/>
      <x:c r="L85" s="24"/>
      <x:c r="M85" s="24"/>
      <x:c r="N85" s="24"/>
      <x:c r="O85" s="45"/>
      <x:c r="P85" s="24"/>
      <x:c r="Q85" s="24"/>
      <x:c r="R85" s="24"/>
    </x:row>
    <x:row r="86">
      <x:c r="A86" s="24"/>
      <x:c r="B86" s="45"/>
      <x:c r="C86" s="24"/>
      <x:c r="D86" s="24"/>
      <x:c r="E86" s="24"/>
      <x:c r="F86" s="24"/>
      <x:c r="G86" s="24"/>
      <x:c r="H86" s="24"/>
      <x:c r="I86" s="24"/>
      <x:c r="J86" s="24"/>
      <x:c r="K86" s="24"/>
      <x:c r="L86" s="24"/>
      <x:c r="M86" s="24"/>
      <x:c r="N86" s="24"/>
      <x:c r="O86" s="45"/>
      <x:c r="P86" s="24"/>
      <x:c r="Q86" s="24"/>
      <x:c r="R86" s="24"/>
    </x:row>
    <x:row r="87">
      <x:c r="A87" s="24"/>
      <x:c r="B87" s="45"/>
      <x:c r="C87" s="24"/>
      <x:c r="D87" s="24"/>
      <x:c r="E87" s="24"/>
      <x:c r="F87" s="24"/>
      <x:c r="G87" s="24"/>
      <x:c r="H87" s="24"/>
      <x:c r="I87" s="24"/>
      <x:c r="J87" s="24"/>
      <x:c r="K87" s="24"/>
      <x:c r="L87" s="24"/>
      <x:c r="M87" s="24"/>
      <x:c r="N87" s="24"/>
      <x:c r="O87" s="45"/>
      <x:c r="P87" s="24"/>
      <x:c r="Q87" s="24"/>
      <x:c r="R87" s="24"/>
    </x:row>
    <x:row r="88">
      <x:c r="A88" s="24"/>
      <x:c r="B88" s="45"/>
      <x:c r="C88" s="24"/>
      <x:c r="D88" s="24"/>
      <x:c r="E88" s="24"/>
      <x:c r="F88" s="24"/>
      <x:c r="G88" s="24"/>
      <x:c r="H88" s="24"/>
      <x:c r="I88" s="24"/>
      <x:c r="J88" s="24"/>
      <x:c r="K88" s="24"/>
      <x:c r="L88" s="24"/>
      <x:c r="M88" s="24"/>
      <x:c r="N88" s="24"/>
      <x:c r="O88" s="45"/>
      <x:c r="P88" s="24"/>
      <x:c r="Q88" s="24"/>
      <x:c r="R88" s="24"/>
    </x:row>
    <x:row r="89">
      <x:c r="A89" s="24"/>
      <x:c r="B89" s="45"/>
      <x:c r="C89" s="24"/>
      <x:c r="D89" s="24"/>
      <x:c r="E89" s="24"/>
      <x:c r="F89" s="24"/>
      <x:c r="G89" s="24"/>
      <x:c r="H89" s="24"/>
      <x:c r="I89" s="24"/>
      <x:c r="J89" s="24"/>
      <x:c r="K89" s="24"/>
      <x:c r="L89" s="24"/>
      <x:c r="M89" s="24"/>
      <x:c r="N89" s="24"/>
      <x:c r="O89" s="45"/>
      <x:c r="P89" s="24"/>
      <x:c r="Q89" s="24"/>
      <x:c r="R89" s="24"/>
    </x:row>
    <x:row r="90">
      <x:c r="A90" s="24"/>
      <x:c r="B90" s="45"/>
      <x:c r="C90" s="24"/>
      <x:c r="D90" s="24"/>
      <x:c r="E90" s="24"/>
      <x:c r="F90" s="24"/>
      <x:c r="G90" s="24"/>
      <x:c r="H90" s="24"/>
      <x:c r="I90" s="24"/>
      <x:c r="J90" s="24"/>
      <x:c r="K90" s="24"/>
      <x:c r="L90" s="24"/>
      <x:c r="M90" s="24"/>
      <x:c r="N90" s="24"/>
      <x:c r="O90" s="45"/>
      <x:c r="P90" s="24"/>
      <x:c r="Q90" s="24"/>
      <x:c r="R90" s="24"/>
    </x:row>
    <x:row r="91">
      <x:c r="A91" s="24"/>
      <x:c r="B91" s="45"/>
      <x:c r="C91" s="24"/>
      <x:c r="D91" s="24"/>
      <x:c r="E91" s="24"/>
      <x:c r="F91" s="24"/>
      <x:c r="G91" s="24"/>
      <x:c r="H91" s="24"/>
      <x:c r="I91" s="24"/>
      <x:c r="J91" s="24"/>
      <x:c r="K91" s="24"/>
      <x:c r="L91" s="24"/>
      <x:c r="M91" s="24"/>
      <x:c r="N91" s="24"/>
      <x:c r="O91" s="45"/>
      <x:c r="P91" s="24"/>
      <x:c r="Q91" s="24"/>
      <x:c r="R91" s="24"/>
    </x:row>
    <x:row r="92">
      <x:c r="A92" s="24"/>
      <x:c r="B92" s="45"/>
      <x:c r="C92" s="24"/>
      <x:c r="D92" s="24"/>
      <x:c r="E92" s="24"/>
      <x:c r="F92" s="24"/>
      <x:c r="G92" s="24"/>
      <x:c r="H92" s="24"/>
      <x:c r="I92" s="24"/>
      <x:c r="J92" s="24"/>
      <x:c r="K92" s="24"/>
      <x:c r="L92" s="24"/>
      <x:c r="M92" s="24"/>
      <x:c r="N92" s="24"/>
      <x:c r="O92" s="45"/>
      <x:c r="P92" s="24"/>
      <x:c r="Q92" s="24"/>
      <x:c r="R92" s="24"/>
    </x:row>
    <x:row r="93">
      <x:c r="A93" s="24"/>
      <x:c r="B93" s="45"/>
      <x:c r="C93" s="24"/>
      <x:c r="D93" s="24"/>
      <x:c r="E93" s="24"/>
      <x:c r="F93" s="24"/>
      <x:c r="G93" s="24"/>
      <x:c r="H93" s="24"/>
      <x:c r="I93" s="24"/>
      <x:c r="J93" s="24"/>
      <x:c r="K93" s="24"/>
      <x:c r="L93" s="24"/>
      <x:c r="M93" s="24"/>
      <x:c r="N93" s="24"/>
      <x:c r="O93" s="45"/>
      <x:c r="P93" s="24"/>
      <x:c r="Q93" s="24"/>
      <x:c r="R93" s="24"/>
    </x:row>
    <x:row r="94">
      <x:c r="A94" s="24"/>
      <x:c r="B94" s="45"/>
      <x:c r="C94" s="24"/>
      <x:c r="D94" s="24"/>
      <x:c r="E94" s="24"/>
      <x:c r="F94" s="24"/>
      <x:c r="G94" s="24"/>
      <x:c r="H94" s="24"/>
      <x:c r="I94" s="24"/>
      <x:c r="J94" s="24"/>
      <x:c r="K94" s="24"/>
      <x:c r="L94" s="24"/>
      <x:c r="M94" s="24"/>
      <x:c r="N94" s="24"/>
      <x:c r="O94" s="45"/>
      <x:c r="P94" s="24"/>
      <x:c r="Q94" s="24"/>
      <x:c r="R94" s="24"/>
    </x:row>
    <x:row r="95">
      <x:c r="A95" s="24"/>
      <x:c r="B95" s="45"/>
      <x:c r="C95" s="24"/>
      <x:c r="D95" s="24"/>
      <x:c r="E95" s="24"/>
      <x:c r="F95" s="24"/>
      <x:c r="G95" s="24"/>
      <x:c r="H95" s="24"/>
      <x:c r="I95" s="24"/>
      <x:c r="J95" s="24"/>
      <x:c r="K95" s="24"/>
      <x:c r="L95" s="24"/>
      <x:c r="M95" s="24"/>
      <x:c r="N95" s="24"/>
      <x:c r="O95" s="45"/>
      <x:c r="P95" s="24"/>
      <x:c r="Q95" s="24"/>
      <x:c r="R95" s="24"/>
    </x:row>
    <x:row r="96">
      <x:c r="A96" s="24"/>
      <x:c r="B96" s="45"/>
      <x:c r="C96" s="24"/>
      <x:c r="D96" s="24"/>
      <x:c r="E96" s="24"/>
      <x:c r="F96" s="24"/>
      <x:c r="G96" s="24"/>
      <x:c r="H96" s="24"/>
      <x:c r="I96" s="24"/>
      <x:c r="J96" s="24"/>
      <x:c r="K96" s="24"/>
      <x:c r="L96" s="24"/>
      <x:c r="M96" s="24"/>
      <x:c r="N96" s="24"/>
      <x:c r="O96" s="45"/>
      <x:c r="P96" s="24"/>
      <x:c r="Q96" s="24"/>
      <x:c r="R96" s="24"/>
    </x:row>
    <x:row r="97">
      <x:c r="A97" s="24"/>
      <x:c r="B97" s="45"/>
      <x:c r="C97" s="24"/>
      <x:c r="D97" s="24"/>
      <x:c r="E97" s="24"/>
      <x:c r="F97" s="24"/>
      <x:c r="G97" s="24"/>
      <x:c r="H97" s="24"/>
      <x:c r="I97" s="24"/>
      <x:c r="J97" s="24"/>
      <x:c r="K97" s="24"/>
      <x:c r="L97" s="24"/>
      <x:c r="M97" s="24"/>
      <x:c r="N97" s="24"/>
      <x:c r="O97" s="45"/>
      <x:c r="P97" s="24"/>
      <x:c r="Q97" s="24"/>
      <x:c r="R97" s="24"/>
    </x:row>
    <x:row r="98">
      <x:c r="A98" s="24"/>
      <x:c r="B98" s="45"/>
      <x:c r="C98" s="24"/>
      <x:c r="D98" s="24"/>
      <x:c r="E98" s="24"/>
      <x:c r="F98" s="24"/>
      <x:c r="G98" s="24"/>
      <x:c r="H98" s="24"/>
      <x:c r="I98" s="24"/>
      <x:c r="J98" s="24"/>
      <x:c r="K98" s="24"/>
      <x:c r="L98" s="24"/>
      <x:c r="M98" s="24"/>
      <x:c r="N98" s="24"/>
      <x:c r="O98" s="45"/>
      <x:c r="P98" s="24"/>
      <x:c r="Q98" s="24"/>
      <x:c r="R98" s="24"/>
    </x:row>
    <x:row r="99">
      <x:c r="A99" s="24"/>
      <x:c r="B99" s="45"/>
      <x:c r="C99" s="24"/>
      <x:c r="D99" s="24"/>
      <x:c r="E99" s="24"/>
      <x:c r="F99" s="24"/>
      <x:c r="G99" s="24"/>
      <x:c r="H99" s="24"/>
      <x:c r="I99" s="24"/>
      <x:c r="J99" s="24"/>
      <x:c r="K99" s="24"/>
      <x:c r="L99" s="24"/>
      <x:c r="M99" s="24"/>
      <x:c r="N99" s="24"/>
      <x:c r="O99" s="45"/>
      <x:c r="P99" s="24"/>
      <x:c r="Q99" s="24"/>
      <x:c r="R99" s="24"/>
    </x:row>
    <x:row r="100">
      <x:c r="A100" s="24"/>
      <x:c r="B100" s="45"/>
      <x:c r="C100" s="24"/>
      <x:c r="D100" s="24"/>
      <x:c r="E100" s="24"/>
      <x:c r="F100" s="24"/>
      <x:c r="G100" s="24"/>
      <x:c r="H100" s="24"/>
      <x:c r="I100" s="24"/>
      <x:c r="J100" s="24"/>
      <x:c r="K100" s="24"/>
      <x:c r="L100" s="24"/>
      <x:c r="M100" s="24"/>
      <x:c r="N100" s="24"/>
      <x:c r="O100" s="45"/>
      <x:c r="P100" s="24"/>
      <x:c r="Q100" s="24"/>
      <x:c r="R100" s="24"/>
    </x:row>
    <x:row r="101">
      <x:c r="A101" s="24"/>
      <x:c r="B101" s="45"/>
      <x:c r="C101" s="24"/>
      <x:c r="D101" s="24"/>
      <x:c r="E101" s="24"/>
      <x:c r="F101" s="24"/>
      <x:c r="G101" s="24"/>
      <x:c r="H101" s="24"/>
      <x:c r="I101" s="24"/>
      <x:c r="J101" s="24"/>
      <x:c r="K101" s="24"/>
      <x:c r="L101" s="24"/>
      <x:c r="M101" s="24"/>
      <x:c r="N101" s="24"/>
      <x:c r="O101" s="45"/>
      <x:c r="P101" s="24"/>
      <x:c r="Q101" s="24"/>
      <x:c r="R101" s="24"/>
    </x:row>
    <x:row r="102">
      <x:c r="A102" s="24"/>
      <x:c r="B102" s="45"/>
      <x:c r="C102" s="24"/>
      <x:c r="D102" s="24"/>
      <x:c r="E102" s="24"/>
      <x:c r="F102" s="24"/>
      <x:c r="G102" s="24"/>
      <x:c r="H102" s="24"/>
      <x:c r="I102" s="24"/>
      <x:c r="J102" s="24"/>
      <x:c r="K102" s="24"/>
      <x:c r="L102" s="24"/>
      <x:c r="M102" s="24"/>
      <x:c r="N102" s="24"/>
      <x:c r="O102" s="45"/>
      <x:c r="P102" s="24"/>
      <x:c r="Q102" s="24"/>
      <x:c r="R102" s="24"/>
    </x:row>
    <x:row r="103">
      <x:c r="A103" s="24"/>
      <x:c r="B103" s="45"/>
      <x:c r="C103" s="24"/>
      <x:c r="D103" s="24"/>
      <x:c r="E103" s="24"/>
      <x:c r="F103" s="24"/>
      <x:c r="G103" s="24"/>
      <x:c r="H103" s="24"/>
      <x:c r="I103" s="24"/>
      <x:c r="J103" s="24"/>
      <x:c r="K103" s="24"/>
      <x:c r="L103" s="24"/>
      <x:c r="M103" s="24"/>
      <x:c r="N103" s="24"/>
      <x:c r="O103" s="45"/>
      <x:c r="P103" s="24"/>
      <x:c r="Q103" s="24"/>
      <x:c r="R103" s="24"/>
    </x:row>
    <x:row r="104">
      <x:c r="A104" s="24"/>
      <x:c r="B104" s="45"/>
      <x:c r="C104" s="24"/>
      <x:c r="D104" s="24"/>
      <x:c r="E104" s="24"/>
      <x:c r="F104" s="24"/>
      <x:c r="G104" s="24"/>
      <x:c r="H104" s="24"/>
      <x:c r="I104" s="24"/>
      <x:c r="J104" s="24"/>
      <x:c r="K104" s="24"/>
      <x:c r="L104" s="24"/>
      <x:c r="M104" s="24"/>
      <x:c r="N104" s="24"/>
      <x:c r="O104" s="45"/>
      <x:c r="P104" s="24"/>
      <x:c r="Q104" s="24"/>
      <x:c r="R104" s="24"/>
    </x:row>
  </x:sheetData>
  <x:mergeCells>
    <x:mergeCell ref="A1:R1"/>
    <x:mergeCell ref="A2:R2"/>
  </x:mergeCells>
  <x:pageMargins left="0.7" right="0.7" top="0.75" bottom="0.75" header="0.3" footer="0.3"/>
</x:worksheet>
</file>